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ThisWorkbook" autoCompressPictures="0" defaultThemeVersion="124226"/>
  <bookViews>
    <workbookView xWindow="0" yWindow="0" windowWidth="15480" windowHeight="11640" tabRatio="912"/>
  </bookViews>
  <sheets>
    <sheet name="Yangın" sheetId="216" r:id="rId1"/>
    <sheet name="TİCARİ ŞARTLAR" sheetId="79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_1_">#REF!</definedName>
    <definedName name="__1_">#REF!</definedName>
    <definedName name="_1_">#REF!</definedName>
    <definedName name="_CAP10" localSheetId="1">#REF!</definedName>
    <definedName name="_CAP10">#REF!</definedName>
    <definedName name="_CAP12">#REF!</definedName>
    <definedName name="_CAP14">#REF!</definedName>
    <definedName name="_CAP16">#REF!</definedName>
    <definedName name="_CAP18">#REF!</definedName>
    <definedName name="_CAP20">#REF!</definedName>
    <definedName name="_CAP22">#REF!</definedName>
    <definedName name="_CAP24">#REF!</definedName>
    <definedName name="_CAP25">#REF!</definedName>
    <definedName name="_CAP8">#REF!</definedName>
    <definedName name="_cce32">#REF!</definedName>
    <definedName name="_hk4645" hidden="1">{#N/A,#N/A,FALSE,"ihz. icmal";#N/A,#N/A,FALSE,"avans";#N/A,#N/A,FALSE,"mal_FF_icm";#N/A,#N/A,FALSE,"fat_ihz";#N/A,#N/A,FALSE,"söz_fiy_fark";#N/A,#N/A,FALSE,"kap2"}</definedName>
    <definedName name="_y454545">[0]!_y454545</definedName>
    <definedName name="aaaaaa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aaaaaaaa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asasa" hidden="1">{#N/A,#N/A,FALSE,"ihz. icmal";#N/A,#N/A,FALSE,"avans";#N/A,#N/A,FALSE,"mal_FF_icm";#N/A,#N/A,FALSE,"fat_ihz";#N/A,#N/A,FALSE,"söz_fiy_fark";#N/A,#N/A,FALSE,"kap2"}</definedName>
    <definedName name="asasasa" hidden="1">{#N/A,#N/A,FALSE,"ihz. icmal";#N/A,#N/A,FALSE,"avans";#N/A,#N/A,FALSE,"mal_FF_icm";#N/A,#N/A,FALSE,"fat_ihz";#N/A,#N/A,FALSE,"söz_fiy_fark";#N/A,#N/A,FALSE,"kap2"}</definedName>
    <definedName name="ase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B.F.İŞL." localSheetId="1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B.F.İŞL.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B.F.İŞL.İHZARAT" localSheetId="1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B.F.İŞL.İHZARAT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backhoeloader">[1]machinary!$F$17</definedName>
    <definedName name="bosh">#REF!,#REF!,#REF!,#REF!,#REF!,#REF!,#REF!,#REF!,#REF!,#REF!,#REF!,#REF!,#REF!,#REF!,#REF!,#REF!,#REF!</definedName>
    <definedName name="bosh2">#REF!,#REF!</definedName>
    <definedName name="boyacıustası">[1]workmanship!$E$18</definedName>
    <definedName name="BuiltIn_Print_Titles___0___0___0___0___0">#REF!</definedName>
    <definedName name="Burak">#REF!</definedName>
    <definedName name="Cam_takıldığında">#REF!</definedName>
    <definedName name="çeliku">[1]workmanship!$E$24</definedName>
    <definedName name="çimento">[1]material!$E$50</definedName>
    <definedName name="dasdasd" hidden="1">{#N/A,#N/A,FALSE,"ihz. icmal";#N/A,#N/A,FALSE,"avans";#N/A,#N/A,FALSE,"mal_FF_icm";#N/A,#N/A,FALSE,"fat_ihz";#N/A,#N/A,FALSE,"söz_fiy_fark";#N/A,#N/A,FALSE,"kap2"}</definedName>
    <definedName name="deee" hidden="1">{#N/A,#N/A,FALSE,"ihz. icmal";#N/A,#N/A,FALSE,"avans";#N/A,#N/A,FALSE,"mal_FF_icm";#N/A,#N/A,FALSE,"fat_ihz";#N/A,#N/A,FALSE,"söz_fiy_fark";#N/A,#N/A,FALSE,"kap2"}</definedName>
    <definedName name="dsasas">[0]!dsasas</definedName>
    <definedName name="dsdas">[0]!dsdas</definedName>
    <definedName name="DSDSD" hidden="1">{#N/A,#N/A,TRUE,"ÞIA1BO";#N/A,#N/A,TRUE,"ÞIA2BO";#N/A,#N/A,TRUE,"ÞIA3BO";#N/A,#N/A,TRUE,"ÞIA4BK";#N/A,#N/A,TRUE,"ÞIB1BK";#N/A,#N/A,TRUE,"ÞIB2BO";#N/A,#N/A,TRUE,"ÞIG1BO";#N/A,#N/A,TRUE,"ÞIG2BO";#N/A,#N/A,TRUE,"ÞIG3BO";#N/A,#N/A,TRUE,"ÞIG4CO";#N/A,#N/A,TRUE,"ÞIG5CO";#N/A,#N/A,TRUE,"ÞIG6CO";#N/A,#N/A,TRUE,"ÞIG7CO";#N/A,#N/A,TRUE,"ÞIG8CK";#N/A,#N/A,TRUE,"ÞIG9CO";#N/A,#N/A,TRUE,"ÞIG10CK";#N/A,#N/A,TRUE,"ÞIH1CO";#N/A,#N/A,TRUE,"ÞIH2CO";#N/A,#N/A,TRUE,"ÞIH3CO";#N/A,#N/A,TRUE,"ÞIH4CO";#N/A,#N/A,TRUE,"ÞIH5CO";#N/A,#N/A,TRUE,"ÞIH7CO";#N/A,#N/A,TRUE,"ÝCMAL";#N/A,#N/A,TRUE,"A Adasý";#N/A,#N/A,TRUE,"B Adasý";#N/A,#N/A,TRUE,"G Adasý";#N/A,#N/A,TRUE,"H Adasý";#N/A,#N/A,TRUE,"J Adasý"}</definedName>
    <definedName name="DSDSDS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düzişçi">[1]workmanship!$E$22</definedName>
    <definedName name="edf" hidden="1">{#N/A,#N/A,FALSE,"ihz. icmal";#N/A,#N/A,FALSE,"avans";#N/A,#N/A,FALSE,"mal_FF_icm";#N/A,#N/A,FALSE,"fat_ihz";#N/A,#N/A,FALSE,"söz_fiy_fark";#N/A,#N/A,FALSE,"kap2"}</definedName>
    <definedName name="eefedf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fgfg" hidden="1">{#N/A,#N/A,TRUE,"ÝCMAL";#N/A,#N/A,TRUE,"12221CO";#N/A,#N/A,TRUE,"12222CO";#N/A,#N/A,TRUE,"12223CK";#N/A,#N/A,TRUE,"12224CO";#N/A,#N/A,TRUE,"12225CO";#N/A,#N/A,TRUE,"12231BO";#N/A,#N/A,TRUE,"12232BO";#N/A,#N/A,TRUE,"12233BO";#N/A,#N/A,TRUE,"12234BO";#N/A,#N/A,TRUE,"12235BO";#N/A,#N/A,TRUE,"12236BO";#N/A,#N/A,TRUE,"12237BK";#N/A,#N/A,TRUE,"12238CK";#N/A,#N/A,TRUE,"12239CO";#N/A,#N/A,TRUE,"12241BO";#N/A,#N/A,TRUE,"12242BK";#N/A,#N/A,TRUE,"12243BO";#N/A,#N/A,TRUE,"12244BO";#N/A,#N/A,TRUE,"12245BO";#N/A,#N/A,TRUE,"12246CK";#N/A,#N/A,TRUE,"12247CO";#N/A,#N/A,TRUE,"12248CO";#N/A,#N/A,TRUE,"12251BO";#N/A,#N/A,TRUE,"12252BO";#N/A,#N/A,TRUE,"12253BO";#N/A,#N/A,TRUE,"12254BO";#N/A,#N/A,TRUE,"12255CK";#N/A,#N/A,TRUE,"12256CO";#N/A,#N/A,TRUE,"12257CO";#N/A,#N/A,TRUE,"12261BO";#N/A,#N/A,TRUE,"12262BO";#N/A,#N/A,TRUE,"12263BO";#N/A,#N/A,TRUE,"12264CK";#N/A,#N/A,TRUE,"12265CO";#N/A,#N/A,TRUE,"12266CO";#N/A,#N/A,TRUE,"12271CO";#N/A,#N/A,TRUE,"12272CK";#N/A,#N/A,TRUE,"12273BO";#N/A,#N/A,TRUE,"12274BO";#N/A,#N/A,TRUE,"12275BO";#N/A,#N/A,TRUE,"12276CO";#N/A,#N/A,TRUE,"12277CO";#N/A,#N/A,TRUE,"12321CO";#N/A,#N/A,TRUE,"12322CK";#N/A,#N/A,TRUE,"12323CO";#N/A,#N/A,TRUE,"12324CK";#N/A,#N/A,TRUE,"12325CO";#N/A,#N/A,TRUE,"12326CO";#N/A,#N/A,TRUE,"12327CO";#N/A,#N/A,TRUE,"12328CO";#N/A,#N/A,TRUE,"12331CO";#N/A,#N/A,TRUE,"12332CO";#N/A,#N/A,TRUE,"12333CO";#N/A,#N/A,TRUE,"12334CK";#N/A,#N/A,TRUE,"12335CO";#N/A,#N/A,TRUE,"12336CO"}</definedName>
    <definedName name="g">[2]işçilik!$B$15</definedName>
    <definedName name="gdsf" hidden="1">{#N/A,#N/A,TRUE,"ÞIA1BO";#N/A,#N/A,TRUE,"ÞIA2BO";#N/A,#N/A,TRUE,"ÞIA3BO";#N/A,#N/A,TRUE,"ÞIA4BK";#N/A,#N/A,TRUE,"ÞIB1BK";#N/A,#N/A,TRUE,"ÞIB2BO";#N/A,#N/A,TRUE,"ÞIG1BO";#N/A,#N/A,TRUE,"ÞIG2BO";#N/A,#N/A,TRUE,"ÞIG3BO";#N/A,#N/A,TRUE,"ÞIG4CO";#N/A,#N/A,TRUE,"ÞIG5CO";#N/A,#N/A,TRUE,"ÞIG6CO";#N/A,#N/A,TRUE,"ÞIG7CO";#N/A,#N/A,TRUE,"ÞIG8CK";#N/A,#N/A,TRUE,"ÞIG9CO";#N/A,#N/A,TRUE,"ÞIG10CK";#N/A,#N/A,TRUE,"ÞIH1CO";#N/A,#N/A,TRUE,"ÞIH2CO";#N/A,#N/A,TRUE,"ÞIH3CO";#N/A,#N/A,TRUE,"ÞIH4CO";#N/A,#N/A,TRUE,"ÞIH5CO";#N/A,#N/A,TRUE,"ÞIH7CO";#N/A,#N/A,TRUE,"ÝCMAL";#N/A,#N/A,TRUE,"A Adasý";#N/A,#N/A,TRUE,"B Adasý";#N/A,#N/A,TRUE,"G Adasý";#N/A,#N/A,TRUE,"H Adasý";#N/A,#N/A,TRUE,"J Adasý"}</definedName>
    <definedName name="h">[3]!h</definedName>
    <definedName name="hkjhkj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iii" localSheetId="1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iii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ilk">#REF!,#REF!</definedName>
    <definedName name="imalat">[4]imalat_icmal!$E$9:$I$111</definedName>
    <definedName name="İNCE" hidden="1">{#N/A,#N/A,TRUE,"ÝCMAL";#N/A,#N/A,TRUE,"32361BO";#N/A,#N/A,TRUE,"32362BO";#N/A,#N/A,TRUE,"32363BO";#N/A,#N/A,TRUE,"32364BK";#N/A,#N/A,TRUE,"32365BO";#N/A,#N/A,TRUE,"32366BO";#N/A,#N/A,TRUE,"32367BK";#N/A,#N/A,TRUE,"32368BO";#N/A,#N/A,TRUE,"32371CO";#N/A,#N/A,TRUE,"32372CO";#N/A,#N/A,TRUE,"32373CO";#N/A,#N/A,TRUE,"32374CO";#N/A,#N/A,TRUE,"32375CO";#N/A,#N/A,TRUE,"32376CK";#N/A,#N/A,TRUE,"32381BO";#N/A,#N/A,TRUE,"32382BO";#N/A,#N/A,TRUE,"32383BO";#N/A,#N/A,TRUE,"32384BO";#N/A,#N/A,TRUE,"32385BO";#N/A,#N/A,TRUE,"32386BK";#N/A,#N/A,TRUE,"32391BO";#N/A,#N/A,TRUE,"32392BO";#N/A,#N/A,TRUE,"32393BO";#N/A,#N/A,TRUE,"32394BO";#N/A,#N/A,TRUE,"32395BK";#N/A,#N/A,TRUE,"32441CO";#N/A,#N/A,TRUE,"32442CO";#N/A,#N/A,TRUE,"32443CO";#N/A,#N/A,TRUE,"32444CO";#N/A,#N/A,TRUE,"32445CK";#N/A,#N/A,TRUE,"32451BO";#N/A,#N/A,TRUE,"32452BO";#N/A,#N/A,TRUE,"32453CO";#N/A,#N/A,TRUE,"32454CO";#N/A,#N/A,TRUE,"32455CK";#N/A,#N/A,TRUE,"32461CO";#N/A,#N/A,TRUE,"32462CO";#N/A,#N/A,TRUE,"32463CO";#N/A,#N/A,TRUE,"32464CO";#N/A,#N/A,TRUE,"32465CK"}</definedName>
    <definedName name="k">[2]işçilik!$B$16</definedName>
    <definedName name="KALIP2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lov">[5]workmanship!$E$25</definedName>
    <definedName name="love">[5]workmanship!$E$22</definedName>
    <definedName name="lovec">[5]workmanship!$E$22</definedName>
    <definedName name="lovech">[5]workmanship!$E$22</definedName>
    <definedName name="m">[2]işçilik!$B$12</definedName>
    <definedName name="Macro1">[3]!Macro1</definedName>
    <definedName name="MAL.F.F.HESAP2" localSheetId="1" hidden="1">{#N/A,#N/A,FALSE,"ihz. icmal";#N/A,#N/A,FALSE,"avans";#N/A,#N/A,FALSE,"mal_FF_icm";#N/A,#N/A,FALSE,"fat_ihz";#N/A,#N/A,FALSE,"söz_fiy_fark";#N/A,#N/A,FALSE,"kap2"}</definedName>
    <definedName name="MAL.F.F.HESAP2" hidden="1">{#N/A,#N/A,FALSE,"ihz. icmal";#N/A,#N/A,FALSE,"avans";#N/A,#N/A,FALSE,"mal_FF_icm";#N/A,#N/A,FALSE,"fat_ihz";#N/A,#N/A,FALSE,"söz_fiy_fark";#N/A,#N/A,FALSE,"kap2"}</definedName>
    <definedName name="MAL.F.F.HESAP3" localSheetId="1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MAL.F.F.HESAP3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MAL.F.F3" localSheetId="1" hidden="1">{#N/A,#N/A,FALSE,"ihz. icmal";#N/A,#N/A,FALSE,"avans";#N/A,#N/A,FALSE,"mal_FF_icm";#N/A,#N/A,FALSE,"fat_ihz";#N/A,#N/A,FALSE,"söz_fiy_fark";#N/A,#N/A,FALSE,"kap2"}</definedName>
    <definedName name="MAL.F.F3" hidden="1">{#N/A,#N/A,FALSE,"ihz. icmal";#N/A,#N/A,FALSE,"avans";#N/A,#N/A,FALSE,"mal_FF_icm";#N/A,#N/A,FALSE,"fat_ihz";#N/A,#N/A,FALSE,"söz_fiy_fark";#N/A,#N/A,FALSE,"kap2"}</definedName>
    <definedName name="MAL.F.F4" localSheetId="1" hidden="1">{#N/A,#N/A,FALSE,"ihz. icmal";#N/A,#N/A,FALSE,"avans";#N/A,#N/A,FALSE,"mal_FF_icm";#N/A,#N/A,FALSE,"fat_ihz";#N/A,#N/A,FALSE,"söz_fiy_fark";#N/A,#N/A,FALSE,"kap2"}</definedName>
    <definedName name="MAL.F.F4" hidden="1">{#N/A,#N/A,FALSE,"ihz. icmal";#N/A,#N/A,FALSE,"avans";#N/A,#N/A,FALSE,"mal_FF_icm";#N/A,#N/A,FALSE,"fat_ihz";#N/A,#N/A,FALSE,"söz_fiy_fark";#N/A,#N/A,FALSE,"kap2"}</definedName>
    <definedName name="onay">[4]mal_onay!$C$5:$U$350</definedName>
    <definedName name="s">#REF!</definedName>
    <definedName name="S.Alacan" localSheetId="1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S.Alacan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S.HAKAN" localSheetId="1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S.HAKAN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sasda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sdasdasd">[0]!sdasdasd</definedName>
    <definedName name="sdsds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SSS" localSheetId="1" hidden="1">{#N/A,#N/A,FALSE,"ihz. icmal";#N/A,#N/A,FALSE,"avans";#N/A,#N/A,FALSE,"mal_FF_icm";#N/A,#N/A,FALSE,"fat_ihz";#N/A,#N/A,FALSE,"söz_fiy_fark";#N/A,#N/A,FALSE,"kap2"}</definedName>
    <definedName name="SSS" hidden="1">{#N/A,#N/A,FALSE,"ihz. icmal";#N/A,#N/A,FALSE,"avans";#N/A,#N/A,FALSE,"mal_FF_icm";#N/A,#N/A,FALSE,"fat_ihz";#N/A,#N/A,FALSE,"söz_fiy_fark";#N/A,#N/A,FALSE,"kap2"}</definedName>
    <definedName name="ssss">#REF!</definedName>
    <definedName name="ŞAN.DIŞ.İHZ.TUT." localSheetId="1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ŞAN.DIŞ.İHZ.TUT.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TABLE1">#REF!</definedName>
    <definedName name="TABLE2">#REF!</definedName>
    <definedName name="UJDH" hidden="1">{#N/A,#N/A,TRUE,"ÝCMAL";#N/A,#N/A,TRUE,"25101CO";#N/A,#N/A,TRUE,"25102CO";#N/A,#N/A,TRUE,"25103CK";#N/A,#N/A,TRUE,"25104CO";#N/A,#N/A,TRUE,"25201BO";#N/A,#N/A,TRUE,"25202BO";#N/A,#N/A,TRUE,"25203BO";#N/A,#N/A,TRUE,"25204BO";#N/A,#N/A,TRUE,"25205BO";#N/A,#N/A,TRUE,"25206BO";#N/A,#N/A,TRUE,"25207BO";#N/A,#N/A,TRUE,"25208BO";#N/A,#N/A,TRUE,"25209BK";#N/A,#N/A,TRUE,"25301BO";#N/A,#N/A,TRUE,"25302BO";#N/A,#N/A,TRUE,"25303BO";#N/A,#N/A,TRUE,"25304BO";#N/A,#N/A,TRUE,"25305BO";#N/A,#N/A,TRUE,"25306BO";#N/A,#N/A,TRUE,"25307BK";#N/A,#N/A,TRUE,"25701CK";#N/A,#N/A,TRUE,"25702CO";#N/A,#N/A,TRUE,"25703BO";#N/A,#N/A,TRUE,"25704BO";#N/A,#N/A,TRUE,"25705BO";#N/A,#N/A,TRUE,"25801BO";#N/A,#N/A,TRUE,"25802BO";#N/A,#N/A,TRUE,"25803BO";#N/A,#N/A,TRUE,"25804CO";#N/A,#N/A,TRUE,"25805CK";#N/A,#N/A,TRUE,"25901CO";#N/A,#N/A,TRUE,"25902CK";#N/A,#N/A,TRUE,"25903CO";#N/A,#N/A,TRUE,"25904CO";#N/A,#N/A,TRUE,"25905CO";#N/A,#N/A,TRUE,"25906CO";#N/A,#N/A,TRUE,"25907CO";#N/A,#N/A,TRUE,"25908CO";#N/A,#N/A,TRUE,"25909CO";#N/A,#N/A,TRUE,"25910CK";#N/A,#N/A,TRUE,"26001CO";#N/A,#N/A,TRUE,"26002CO";#N/A,#N/A,TRUE,"26003CO";#N/A,#N/A,TRUE,"26004CK";#N/A,#N/A,TRUE,"26005CO";#N/A,#N/A,TRUE,"277301CO";#N/A,#N/A,TRUE,"277302CO";#N/A,#N/A,TRUE,"277303CO";#N/A,#N/A,TRUE,"277304CK";#N/A,#N/A,TRUE,"277305CO";#N/A,#N/A,TRUE,"277306CO";#N/A,#N/A,TRUE,"277401CO";#N/A,#N/A,TRUE,"277402CO";#N/A,#N/A,TRUE,"277403CO";#N/A,#N/A,TRUE,"277404CK";#N/A,#N/A,TRUE,"277405CO";#N/A,#N/A,TRUE,"277501CK";#N/A,#N/A,TRUE,"277502CO";#N/A,#N/A,TRUE,"277503CO"}</definedName>
    <definedName name="uuu" localSheetId="1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uuu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veril">#REF!,#REF!,#REF!,#REF!,#REF!,#REF!,#REF!,#REF!,#REF!,#REF!,#REF!,#REF!,#REF!,#REF!,#REF!,#REF!,#REF!</definedName>
    <definedName name="_xlnm.Database">#REF!</definedName>
    <definedName name="wrn.age._.ihzarat." localSheetId="1" hidden="1">{#N/A,#N/A,FALSE,"ihz. icmal";#N/A,#N/A,FALSE,"avans";#N/A,#N/A,FALSE,"mal_FF_icm";#N/A,#N/A,FALSE,"fat_ihz";#N/A,#N/A,FALSE,"söz_fiy_fark";#N/A,#N/A,FALSE,"kap2"}</definedName>
    <definedName name="wrn.age._.ihzarat." hidden="1">{#N/A,#N/A,FALSE,"ihz. icmal";#N/A,#N/A,FALSE,"avans";#N/A,#N/A,FALSE,"mal_FF_icm";#N/A,#N/A,FALSE,"fat_ihz";#N/A,#N/A,FALSE,"söz_fiy_fark";#N/A,#N/A,FALSE,"kap2"}</definedName>
    <definedName name="wrn.age._.imalat." localSheetId="1" hidden="1">{#N/A,#N/A,TRUE,"ÝCMAL";#N/A,#N/A,TRUE,"12221CO";#N/A,#N/A,TRUE,"12222CO";#N/A,#N/A,TRUE,"12223CK";#N/A,#N/A,TRUE,"12224CO";#N/A,#N/A,TRUE,"12225CO";#N/A,#N/A,TRUE,"12231BO";#N/A,#N/A,TRUE,"12232BO";#N/A,#N/A,TRUE,"12233BO";#N/A,#N/A,TRUE,"12234BO";#N/A,#N/A,TRUE,"12235BO";#N/A,#N/A,TRUE,"12236BO";#N/A,#N/A,TRUE,"12237BK";#N/A,#N/A,TRUE,"12238CK";#N/A,#N/A,TRUE,"12239CO";#N/A,#N/A,TRUE,"12241BO";#N/A,#N/A,TRUE,"12242BK";#N/A,#N/A,TRUE,"12243BO";#N/A,#N/A,TRUE,"12244BO";#N/A,#N/A,TRUE,"12245BO";#N/A,#N/A,TRUE,"12246CK";#N/A,#N/A,TRUE,"12247CO";#N/A,#N/A,TRUE,"12248CO";#N/A,#N/A,TRUE,"12251BO";#N/A,#N/A,TRUE,"12252BO";#N/A,#N/A,TRUE,"12253BO";#N/A,#N/A,TRUE,"12254BO";#N/A,#N/A,TRUE,"12255CK";#N/A,#N/A,TRUE,"12256CO";#N/A,#N/A,TRUE,"12257CO";#N/A,#N/A,TRUE,"12261BO";#N/A,#N/A,TRUE,"12262BO";#N/A,#N/A,TRUE,"12263BO";#N/A,#N/A,TRUE,"12264CK";#N/A,#N/A,TRUE,"12265CO";#N/A,#N/A,TRUE,"12266CO";#N/A,#N/A,TRUE,"12271CO";#N/A,#N/A,TRUE,"12272CK";#N/A,#N/A,TRUE,"12273BO";#N/A,#N/A,TRUE,"12274BO";#N/A,#N/A,TRUE,"12275BO";#N/A,#N/A,TRUE,"12276CO";#N/A,#N/A,TRUE,"12277CO";#N/A,#N/A,TRUE,"12321CO";#N/A,#N/A,TRUE,"12322CK";#N/A,#N/A,TRUE,"12323CO";#N/A,#N/A,TRUE,"12324CK";#N/A,#N/A,TRUE,"12325CO";#N/A,#N/A,TRUE,"12326CO";#N/A,#N/A,TRUE,"12327CO";#N/A,#N/A,TRUE,"12328CO";#N/A,#N/A,TRUE,"12331CO";#N/A,#N/A,TRUE,"12332CO";#N/A,#N/A,TRUE,"12333CO";#N/A,#N/A,TRUE,"12334CK";#N/A,#N/A,TRUE,"12335CO";#N/A,#N/A,TRUE,"12336CO"}</definedName>
    <definedName name="wrn.age._.imalat." hidden="1">{#N/A,#N/A,TRUE,"ÝCMAL";#N/A,#N/A,TRUE,"12221CO";#N/A,#N/A,TRUE,"12222CO";#N/A,#N/A,TRUE,"12223CK";#N/A,#N/A,TRUE,"12224CO";#N/A,#N/A,TRUE,"12225CO";#N/A,#N/A,TRUE,"12231BO";#N/A,#N/A,TRUE,"12232BO";#N/A,#N/A,TRUE,"12233BO";#N/A,#N/A,TRUE,"12234BO";#N/A,#N/A,TRUE,"12235BO";#N/A,#N/A,TRUE,"12236BO";#N/A,#N/A,TRUE,"12237BK";#N/A,#N/A,TRUE,"12238CK";#N/A,#N/A,TRUE,"12239CO";#N/A,#N/A,TRUE,"12241BO";#N/A,#N/A,TRUE,"12242BK";#N/A,#N/A,TRUE,"12243BO";#N/A,#N/A,TRUE,"12244BO";#N/A,#N/A,TRUE,"12245BO";#N/A,#N/A,TRUE,"12246CK";#N/A,#N/A,TRUE,"12247CO";#N/A,#N/A,TRUE,"12248CO";#N/A,#N/A,TRUE,"12251BO";#N/A,#N/A,TRUE,"12252BO";#N/A,#N/A,TRUE,"12253BO";#N/A,#N/A,TRUE,"12254BO";#N/A,#N/A,TRUE,"12255CK";#N/A,#N/A,TRUE,"12256CO";#N/A,#N/A,TRUE,"12257CO";#N/A,#N/A,TRUE,"12261BO";#N/A,#N/A,TRUE,"12262BO";#N/A,#N/A,TRUE,"12263BO";#N/A,#N/A,TRUE,"12264CK";#N/A,#N/A,TRUE,"12265CO";#N/A,#N/A,TRUE,"12266CO";#N/A,#N/A,TRUE,"12271CO";#N/A,#N/A,TRUE,"12272CK";#N/A,#N/A,TRUE,"12273BO";#N/A,#N/A,TRUE,"12274BO";#N/A,#N/A,TRUE,"12275BO";#N/A,#N/A,TRUE,"12276CO";#N/A,#N/A,TRUE,"12277CO";#N/A,#N/A,TRUE,"12321CO";#N/A,#N/A,TRUE,"12322CK";#N/A,#N/A,TRUE,"12323CO";#N/A,#N/A,TRUE,"12324CK";#N/A,#N/A,TRUE,"12325CO";#N/A,#N/A,TRUE,"12326CO";#N/A,#N/A,TRUE,"12327CO";#N/A,#N/A,TRUE,"12328CO";#N/A,#N/A,TRUE,"12331CO";#N/A,#N/A,TRUE,"12332CO";#N/A,#N/A,TRUE,"12333CO";#N/A,#N/A,TRUE,"12334CK";#N/A,#N/A,TRUE,"12335CO";#N/A,#N/A,TRUE,"12336CO"}</definedName>
    <definedName name="wrn.dış." localSheetId="1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wrn.dış.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wrn.ekinci._.imalat." localSheetId="1" hidden="1">{#N/A,#N/A,TRUE,"ÝCMAL";#N/A,#N/A,TRUE,"22071CO";#N/A,#N/A,TRUE,"22072CO";#N/A,#N/A,TRUE,"22073CO";#N/A,#N/A,TRUE,"22074CK";#N/A,#N/A,TRUE,"22075CO";#N/A,#N/A,TRUE,"22076CO";#N/A,#N/A,TRUE,"22081BO";#N/A,#N/A,TRUE,"22082BO";#N/A,#N/A,TRUE,"22083BO";#N/A,#N/A,TRUE,"22084BO";#N/A,#N/A,TRUE,"22085BO";#N/A,#N/A,TRUE,"22086CO";#N/A,#N/A,TRUE,"22087CK";#N/A,#N/A,TRUE,"22091BO";#N/A,#N/A,TRUE,"22092BO";#N/A,#N/A,TRUE,"22093BO";#N/A,#N/A,TRUE,"22094BO";#N/A,#N/A,TRUE,"22095CO";#N/A,#N/A,TRUE,"22096CK";#N/A,#N/A,TRUE,"22101CO";#N/A,#N/A,TRUE,"22102CO";#N/A,#N/A,TRUE,"22103CO";#N/A,#N/A,TRUE,"22104CO";#N/A,#N/A,TRUE,"22106BK";#N/A,#N/A,TRUE,"22105CO";#N/A,#N/A,TRUE,"22106BK";#N/A,#N/A,TRUE,"22107BO";#N/A,#N/A,TRUE,"22131CK";#N/A,#N/A,TRUE,"22132CO";#N/A,#N/A,TRUE,"22133CO";#N/A,#N/A,TRUE,"22134CO";#N/A,#N/A,TRUE,"22141BK";#N/A,#N/A,TRUE,"22142BO";#N/A,#N/A,TRUE,"22143CO";#N/A,#N/A,TRUE,"22144CO";#N/A,#N/A,TRUE,"22145CO";#N/A,#N/A,TRUE,"22146CO";#N/A,#N/A,TRUE,"22161CO";#N/A,#N/A,TRUE,"22162CO";#N/A,#N/A,TRUE,"22163CK";#N/A,#N/A,TRUE,"22164CK";#N/A,#N/A,TRUE,"22165CO";#N/A,#N/A,TRUE,"22166CO";#N/A,#N/A,TRUE,"22167CO";#N/A,#N/A,TRUE,"22171CK";#N/A,#N/A,TRUE,"22172CO";#N/A,#N/A,TRUE,"22173CO";#N/A,#N/A,TRUE,"22174CK";#N/A,#N/A,TRUE,"22175CO";#N/A,#N/A,TRUE,"22176CO";#N/A,#N/A,TRUE,"22177CO"}</definedName>
    <definedName name="wrn.ekinci._.imalat." hidden="1">{#N/A,#N/A,TRUE,"ÝCMAL";#N/A,#N/A,TRUE,"22071CO";#N/A,#N/A,TRUE,"22072CO";#N/A,#N/A,TRUE,"22073CO";#N/A,#N/A,TRUE,"22074CK";#N/A,#N/A,TRUE,"22075CO";#N/A,#N/A,TRUE,"22076CO";#N/A,#N/A,TRUE,"22081BO";#N/A,#N/A,TRUE,"22082BO";#N/A,#N/A,TRUE,"22083BO";#N/A,#N/A,TRUE,"22084BO";#N/A,#N/A,TRUE,"22085BO";#N/A,#N/A,TRUE,"22086CO";#N/A,#N/A,TRUE,"22087CK";#N/A,#N/A,TRUE,"22091BO";#N/A,#N/A,TRUE,"22092BO";#N/A,#N/A,TRUE,"22093BO";#N/A,#N/A,TRUE,"22094BO";#N/A,#N/A,TRUE,"22095CO";#N/A,#N/A,TRUE,"22096CK";#N/A,#N/A,TRUE,"22101CO";#N/A,#N/A,TRUE,"22102CO";#N/A,#N/A,TRUE,"22103CO";#N/A,#N/A,TRUE,"22104CO";#N/A,#N/A,TRUE,"22106BK";#N/A,#N/A,TRUE,"22105CO";#N/A,#N/A,TRUE,"22106BK";#N/A,#N/A,TRUE,"22107BO";#N/A,#N/A,TRUE,"22131CK";#N/A,#N/A,TRUE,"22132CO";#N/A,#N/A,TRUE,"22133CO";#N/A,#N/A,TRUE,"22134CO";#N/A,#N/A,TRUE,"22141BK";#N/A,#N/A,TRUE,"22142BO";#N/A,#N/A,TRUE,"22143CO";#N/A,#N/A,TRUE,"22144CO";#N/A,#N/A,TRUE,"22145CO";#N/A,#N/A,TRUE,"22146CO";#N/A,#N/A,TRUE,"22161CO";#N/A,#N/A,TRUE,"22162CO";#N/A,#N/A,TRUE,"22163CK";#N/A,#N/A,TRUE,"22164CK";#N/A,#N/A,TRUE,"22165CO";#N/A,#N/A,TRUE,"22166CO";#N/A,#N/A,TRUE,"22167CO";#N/A,#N/A,TRUE,"22171CK";#N/A,#N/A,TRUE,"22172CO";#N/A,#N/A,TRUE,"22173CO";#N/A,#N/A,TRUE,"22174CK";#N/A,#N/A,TRUE,"22175CO";#N/A,#N/A,TRUE,"22176CO";#N/A,#N/A,TRUE,"22177CO"}</definedName>
    <definedName name="wrn.hakkari._.imalat." localSheetId="1" hidden="1">{#N/A,#N/A,FALSE,"HAB1CO";#N/A,#N/A,FALSE,"HAB2CO";#N/A,#N/A,FALSE,"HAB3BO";#N/A,#N/A,FALSE,"HAB4BO";#N/A,#N/A,FALSE,"HAB5BO";#N/A,#N/A,FALSE,"HAB6BK";#N/A,#N/A,FALSE,"HAB7CK";#N/A,#N/A,FALSE,"HAB8CO";#N/A,#N/A,FALSE,"HAC1CO";#N/A,#N/A,FALSE,"HAC2CO";#N/A,#N/A,FALSE,"HAC3CK";#N/A,#N/A,FALSE,"HAC4CO";#N/A,#N/A,FALSE,"HAC5CO";#N/A,#N/A,FALSE,"HAC6CO";#N/A,#N/A,FALSE,"HAC7CO";#N/A,#N/A,FALSE,"HAC8CK";#N/A,#N/A,FALSE,"HAG4BO";#N/A,#N/A,FALSE,"HAG5BK";#N/A,#N/A,FALSE,"HAI1CO";#N/A,#N/A,FALSE,"HAI2CO";#N/A,#N/A,FALSE,"HAI3BO";#N/A,#N/A,FALSE,"HAI4BO";#N/A,#N/A,FALSE,"HAI5CK";#N/A,#N/A,FALSE,"HAI6CO";#N/A,#N/A,FALSE,"ÝCMAL"}</definedName>
    <definedName name="wrn.hakkari._.imalat." hidden="1">{#N/A,#N/A,FALSE,"HAB1CO";#N/A,#N/A,FALSE,"HAB2CO";#N/A,#N/A,FALSE,"HAB3BO";#N/A,#N/A,FALSE,"HAB4BO";#N/A,#N/A,FALSE,"HAB5BO";#N/A,#N/A,FALSE,"HAB6BK";#N/A,#N/A,FALSE,"HAB7CK";#N/A,#N/A,FALSE,"HAB8CO";#N/A,#N/A,FALSE,"HAC1CO";#N/A,#N/A,FALSE,"HAC2CO";#N/A,#N/A,FALSE,"HAC3CK";#N/A,#N/A,FALSE,"HAC4CO";#N/A,#N/A,FALSE,"HAC5CO";#N/A,#N/A,FALSE,"HAC6CO";#N/A,#N/A,FALSE,"HAC7CO";#N/A,#N/A,FALSE,"HAC8CK";#N/A,#N/A,FALSE,"HAG4BO";#N/A,#N/A,FALSE,"HAG5BK";#N/A,#N/A,FALSE,"HAI1CO";#N/A,#N/A,FALSE,"HAI2CO";#N/A,#N/A,FALSE,"HAI3BO";#N/A,#N/A,FALSE,"HAI4BO";#N/A,#N/A,FALSE,"HAI5CK";#N/A,#N/A,FALSE,"HAI6CO";#N/A,#N/A,FALSE,"ÝCMAL"}</definedName>
    <definedName name="wrn.ihzarat." localSheetId="1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wrn.ihzarat.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wrn.kocoglu._.imalat." localSheetId="1" hidden="1">{#N/A,#N/A,TRUE,"ÝCMAL";#N/A,#N/A,TRUE,"32361BO";#N/A,#N/A,TRUE,"32362BO";#N/A,#N/A,TRUE,"32363BO";#N/A,#N/A,TRUE,"32364BK";#N/A,#N/A,TRUE,"32365BO";#N/A,#N/A,TRUE,"32366BO";#N/A,#N/A,TRUE,"32367BK";#N/A,#N/A,TRUE,"32368BO";#N/A,#N/A,TRUE,"32371CO";#N/A,#N/A,TRUE,"32372CO";#N/A,#N/A,TRUE,"32373CO";#N/A,#N/A,TRUE,"32374CO";#N/A,#N/A,TRUE,"32375CO";#N/A,#N/A,TRUE,"32376CK";#N/A,#N/A,TRUE,"32381BO";#N/A,#N/A,TRUE,"32382BO";#N/A,#N/A,TRUE,"32383BO";#N/A,#N/A,TRUE,"32384BO";#N/A,#N/A,TRUE,"32385BO";#N/A,#N/A,TRUE,"32386BK";#N/A,#N/A,TRUE,"32391BO";#N/A,#N/A,TRUE,"32392BO";#N/A,#N/A,TRUE,"32393BO";#N/A,#N/A,TRUE,"32394BO";#N/A,#N/A,TRUE,"32395BK";#N/A,#N/A,TRUE,"32441CO";#N/A,#N/A,TRUE,"32442CO";#N/A,#N/A,TRUE,"32443CO";#N/A,#N/A,TRUE,"32444CO";#N/A,#N/A,TRUE,"32445CK";#N/A,#N/A,TRUE,"32451BO";#N/A,#N/A,TRUE,"32452BO";#N/A,#N/A,TRUE,"32453CO";#N/A,#N/A,TRUE,"32454CO";#N/A,#N/A,TRUE,"32455CK";#N/A,#N/A,TRUE,"32461CO";#N/A,#N/A,TRUE,"32462CO";#N/A,#N/A,TRUE,"32463CO";#N/A,#N/A,TRUE,"32464CO";#N/A,#N/A,TRUE,"32465CK"}</definedName>
    <definedName name="wrn.kocoglu._.imalat." hidden="1">{#N/A,#N/A,TRUE,"ÝCMAL";#N/A,#N/A,TRUE,"32361BO";#N/A,#N/A,TRUE,"32362BO";#N/A,#N/A,TRUE,"32363BO";#N/A,#N/A,TRUE,"32364BK";#N/A,#N/A,TRUE,"32365BO";#N/A,#N/A,TRUE,"32366BO";#N/A,#N/A,TRUE,"32367BK";#N/A,#N/A,TRUE,"32368BO";#N/A,#N/A,TRUE,"32371CO";#N/A,#N/A,TRUE,"32372CO";#N/A,#N/A,TRUE,"32373CO";#N/A,#N/A,TRUE,"32374CO";#N/A,#N/A,TRUE,"32375CO";#N/A,#N/A,TRUE,"32376CK";#N/A,#N/A,TRUE,"32381BO";#N/A,#N/A,TRUE,"32382BO";#N/A,#N/A,TRUE,"32383BO";#N/A,#N/A,TRUE,"32384BO";#N/A,#N/A,TRUE,"32385BO";#N/A,#N/A,TRUE,"32386BK";#N/A,#N/A,TRUE,"32391BO";#N/A,#N/A,TRUE,"32392BO";#N/A,#N/A,TRUE,"32393BO";#N/A,#N/A,TRUE,"32394BO";#N/A,#N/A,TRUE,"32395BK";#N/A,#N/A,TRUE,"32441CO";#N/A,#N/A,TRUE,"32442CO";#N/A,#N/A,TRUE,"32443CO";#N/A,#N/A,TRUE,"32444CO";#N/A,#N/A,TRUE,"32445CK";#N/A,#N/A,TRUE,"32451BO";#N/A,#N/A,TRUE,"32452BO";#N/A,#N/A,TRUE,"32453CO";#N/A,#N/A,TRUE,"32454CO";#N/A,#N/A,TRUE,"32455CK";#N/A,#N/A,TRUE,"32461CO";#N/A,#N/A,TRUE,"32462CO";#N/A,#N/A,TRUE,"32463CO";#N/A,#N/A,TRUE,"32464CO";#N/A,#N/A,TRUE,"32465CK"}</definedName>
    <definedName name="wrn.müşterek." localSheetId="1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wrn.müşterek.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wrn.oztas._.imalat." localSheetId="1" hidden="1">{#N/A,#N/A,TRUE,"ÝCMAL";#N/A,#N/A,TRUE,"25101CO";#N/A,#N/A,TRUE,"25102CO";#N/A,#N/A,TRUE,"25103CK";#N/A,#N/A,TRUE,"25104CO";#N/A,#N/A,TRUE,"25201BO";#N/A,#N/A,TRUE,"25202BO";#N/A,#N/A,TRUE,"25203BO";#N/A,#N/A,TRUE,"25204BO";#N/A,#N/A,TRUE,"25205BO";#N/A,#N/A,TRUE,"25206BO";#N/A,#N/A,TRUE,"25207BO";#N/A,#N/A,TRUE,"25208BO";#N/A,#N/A,TRUE,"25209BK";#N/A,#N/A,TRUE,"25301BO";#N/A,#N/A,TRUE,"25302BO";#N/A,#N/A,TRUE,"25303BO";#N/A,#N/A,TRUE,"25304BO";#N/A,#N/A,TRUE,"25305BO";#N/A,#N/A,TRUE,"25306BO";#N/A,#N/A,TRUE,"25307BK";#N/A,#N/A,TRUE,"25701CK";#N/A,#N/A,TRUE,"25702CO";#N/A,#N/A,TRUE,"25703BO";#N/A,#N/A,TRUE,"25704BO";#N/A,#N/A,TRUE,"25705BO";#N/A,#N/A,TRUE,"25801BO";#N/A,#N/A,TRUE,"25802BO";#N/A,#N/A,TRUE,"25803BO";#N/A,#N/A,TRUE,"25804CO";#N/A,#N/A,TRUE,"25805CK";#N/A,#N/A,TRUE,"25901CO";#N/A,#N/A,TRUE,"25902CK";#N/A,#N/A,TRUE,"25903CO";#N/A,#N/A,TRUE,"25904CO";#N/A,#N/A,TRUE,"25905CO";#N/A,#N/A,TRUE,"25906CO";#N/A,#N/A,TRUE,"25907CO";#N/A,#N/A,TRUE,"25908CO";#N/A,#N/A,TRUE,"25909CO";#N/A,#N/A,TRUE,"25910CK";#N/A,#N/A,TRUE,"26001CO";#N/A,#N/A,TRUE,"26002CO";#N/A,#N/A,TRUE,"26003CO";#N/A,#N/A,TRUE,"26004CK";#N/A,#N/A,TRUE,"26005CO";#N/A,#N/A,TRUE,"277301CO";#N/A,#N/A,TRUE,"277302CO";#N/A,#N/A,TRUE,"277303CO";#N/A,#N/A,TRUE,"277304CK";#N/A,#N/A,TRUE,"277305CO";#N/A,#N/A,TRUE,"277306CO";#N/A,#N/A,TRUE,"277401CO";#N/A,#N/A,TRUE,"277402CO";#N/A,#N/A,TRUE,"277403CO";#N/A,#N/A,TRUE,"277404CK";#N/A,#N/A,TRUE,"277405CO";#N/A,#N/A,TRUE,"277501CK";#N/A,#N/A,TRUE,"277502CO";#N/A,#N/A,TRUE,"277503CO"}</definedName>
    <definedName name="wrn.oztas._.imalat." hidden="1">{#N/A,#N/A,TRUE,"ÝCMAL";#N/A,#N/A,TRUE,"25101CO";#N/A,#N/A,TRUE,"25102CO";#N/A,#N/A,TRUE,"25103CK";#N/A,#N/A,TRUE,"25104CO";#N/A,#N/A,TRUE,"25201BO";#N/A,#N/A,TRUE,"25202BO";#N/A,#N/A,TRUE,"25203BO";#N/A,#N/A,TRUE,"25204BO";#N/A,#N/A,TRUE,"25205BO";#N/A,#N/A,TRUE,"25206BO";#N/A,#N/A,TRUE,"25207BO";#N/A,#N/A,TRUE,"25208BO";#N/A,#N/A,TRUE,"25209BK";#N/A,#N/A,TRUE,"25301BO";#N/A,#N/A,TRUE,"25302BO";#N/A,#N/A,TRUE,"25303BO";#N/A,#N/A,TRUE,"25304BO";#N/A,#N/A,TRUE,"25305BO";#N/A,#N/A,TRUE,"25306BO";#N/A,#N/A,TRUE,"25307BK";#N/A,#N/A,TRUE,"25701CK";#N/A,#N/A,TRUE,"25702CO";#N/A,#N/A,TRUE,"25703BO";#N/A,#N/A,TRUE,"25704BO";#N/A,#N/A,TRUE,"25705BO";#N/A,#N/A,TRUE,"25801BO";#N/A,#N/A,TRUE,"25802BO";#N/A,#N/A,TRUE,"25803BO";#N/A,#N/A,TRUE,"25804CO";#N/A,#N/A,TRUE,"25805CK";#N/A,#N/A,TRUE,"25901CO";#N/A,#N/A,TRUE,"25902CK";#N/A,#N/A,TRUE,"25903CO";#N/A,#N/A,TRUE,"25904CO";#N/A,#N/A,TRUE,"25905CO";#N/A,#N/A,TRUE,"25906CO";#N/A,#N/A,TRUE,"25907CO";#N/A,#N/A,TRUE,"25908CO";#N/A,#N/A,TRUE,"25909CO";#N/A,#N/A,TRUE,"25910CK";#N/A,#N/A,TRUE,"26001CO";#N/A,#N/A,TRUE,"26002CO";#N/A,#N/A,TRUE,"26003CO";#N/A,#N/A,TRUE,"26004CK";#N/A,#N/A,TRUE,"26005CO";#N/A,#N/A,TRUE,"277301CO";#N/A,#N/A,TRUE,"277302CO";#N/A,#N/A,TRUE,"277303CO";#N/A,#N/A,TRUE,"277304CK";#N/A,#N/A,TRUE,"277305CO";#N/A,#N/A,TRUE,"277306CO";#N/A,#N/A,TRUE,"277401CO";#N/A,#N/A,TRUE,"277402CO";#N/A,#N/A,TRUE,"277403CO";#N/A,#N/A,TRUE,"277404CK";#N/A,#N/A,TRUE,"277405CO";#N/A,#N/A,TRUE,"277501CK";#N/A,#N/A,TRUE,"277502CO";#N/A,#N/A,TRUE,"277503CO"}</definedName>
    <definedName name="wrn.sirnak._.imalat." localSheetId="1" hidden="1">{#N/A,#N/A,TRUE,"ÞIA1BO";#N/A,#N/A,TRUE,"ÞIA2BO";#N/A,#N/A,TRUE,"ÞIA3BO";#N/A,#N/A,TRUE,"ÞIA4BK";#N/A,#N/A,TRUE,"ÞIB1BK";#N/A,#N/A,TRUE,"ÞIB2BO";#N/A,#N/A,TRUE,"ÞIG1BO";#N/A,#N/A,TRUE,"ÞIG2BO";#N/A,#N/A,TRUE,"ÞIG3BO";#N/A,#N/A,TRUE,"ÞIG4CO";#N/A,#N/A,TRUE,"ÞIG5CO";#N/A,#N/A,TRUE,"ÞIG6CO";#N/A,#N/A,TRUE,"ÞIG7CO";#N/A,#N/A,TRUE,"ÞIG8CK";#N/A,#N/A,TRUE,"ÞIG9CO";#N/A,#N/A,TRUE,"ÞIG10CK";#N/A,#N/A,TRUE,"ÞIH1CO";#N/A,#N/A,TRUE,"ÞIH2CO";#N/A,#N/A,TRUE,"ÞIH3CO";#N/A,#N/A,TRUE,"ÞIH4CO";#N/A,#N/A,TRUE,"ÞIH5CO";#N/A,#N/A,TRUE,"ÞIH7CO";#N/A,#N/A,TRUE,"ÝCMAL";#N/A,#N/A,TRUE,"A Adasý";#N/A,#N/A,TRUE,"B Adasý";#N/A,#N/A,TRUE,"G Adasý";#N/A,#N/A,TRUE,"H Adasý";#N/A,#N/A,TRUE,"J Adasý"}</definedName>
    <definedName name="wrn.sirnak._.imalat." hidden="1">{#N/A,#N/A,TRUE,"ÞIA1BO";#N/A,#N/A,TRUE,"ÞIA2BO";#N/A,#N/A,TRUE,"ÞIA3BO";#N/A,#N/A,TRUE,"ÞIA4BK";#N/A,#N/A,TRUE,"ÞIB1BK";#N/A,#N/A,TRUE,"ÞIB2BO";#N/A,#N/A,TRUE,"ÞIG1BO";#N/A,#N/A,TRUE,"ÞIG2BO";#N/A,#N/A,TRUE,"ÞIG3BO";#N/A,#N/A,TRUE,"ÞIG4CO";#N/A,#N/A,TRUE,"ÞIG5CO";#N/A,#N/A,TRUE,"ÞIG6CO";#N/A,#N/A,TRUE,"ÞIG7CO";#N/A,#N/A,TRUE,"ÞIG8CK";#N/A,#N/A,TRUE,"ÞIG9CO";#N/A,#N/A,TRUE,"ÞIG10CK";#N/A,#N/A,TRUE,"ÞIH1CO";#N/A,#N/A,TRUE,"ÞIH2CO";#N/A,#N/A,TRUE,"ÞIH3CO";#N/A,#N/A,TRUE,"ÞIH4CO";#N/A,#N/A,TRUE,"ÞIH5CO";#N/A,#N/A,TRUE,"ÞIH7CO";#N/A,#N/A,TRUE,"ÝCMAL";#N/A,#N/A,TRUE,"A Adasý";#N/A,#N/A,TRUE,"B Adasý";#N/A,#N/A,TRUE,"G Adasý";#N/A,#N/A,TRUE,"H Adasý";#N/A,#N/A,TRUE,"J Adasý"}</definedName>
    <definedName name="XXX">#REF!</definedName>
    <definedName name="XXXX">#REF!</definedName>
    <definedName name="y">[3]!y</definedName>
    <definedName name="yapiimar" localSheetId="1" hidden="1">{#N/A,#N/A,FALSE,"ihz. icmal";#N/A,#N/A,FALSE,"avans";#N/A,#N/A,FALSE,"mal_FF_icm";#N/A,#N/A,FALSE,"fat_ihz";#N/A,#N/A,FALSE,"söz_fiy_fark";#N/A,#N/A,FALSE,"kap2"}</definedName>
    <definedName name="yapiimar" hidden="1">{#N/A,#N/A,FALSE,"ihz. icmal";#N/A,#N/A,FALSE,"avans";#N/A,#N/A,FALSE,"mal_FF_icm";#N/A,#N/A,FALSE,"fat_ihz";#N/A,#N/A,FALSE,"söz_fiy_fark";#N/A,#N/A,FALSE,"kap2"}</definedName>
    <definedName name="_xlnm.Print_Titles">#REF!</definedName>
  </definedNames>
  <calcPr calcId="124519" iterateDelta="1E-4"/>
</workbook>
</file>

<file path=xl/calcChain.xml><?xml version="1.0" encoding="utf-8"?>
<calcChain xmlns="http://schemas.openxmlformats.org/spreadsheetml/2006/main">
  <c r="G37" i="216"/>
  <c r="G39"/>
  <c r="G36"/>
  <c r="G33" l="1"/>
  <c r="F15"/>
  <c r="F20"/>
  <c r="F23"/>
  <c r="F22"/>
  <c r="F11"/>
  <c r="F32"/>
  <c r="F31"/>
  <c r="F30"/>
  <c r="F29"/>
  <c r="F28"/>
  <c r="F21"/>
  <c r="F19"/>
  <c r="F18"/>
  <c r="F17"/>
  <c r="F16"/>
  <c r="F14"/>
  <c r="F13"/>
  <c r="F12"/>
  <c r="G9" l="1"/>
  <c r="G26"/>
  <c r="G38" l="1"/>
  <c r="G42" l="1"/>
</calcChain>
</file>

<file path=xl/sharedStrings.xml><?xml version="1.0" encoding="utf-8"?>
<sst xmlns="http://schemas.openxmlformats.org/spreadsheetml/2006/main" count="86" uniqueCount="64">
  <si>
    <t>BİRİM</t>
  </si>
  <si>
    <t xml:space="preserve">                                  BİRİM FİYAT ANALİZİ                                    </t>
  </si>
  <si>
    <t>MALZEME</t>
  </si>
  <si>
    <t>TOPLAM - 1</t>
  </si>
  <si>
    <t>NO</t>
  </si>
  <si>
    <t>MALZEME ADI</t>
  </si>
  <si>
    <t>MİKTAR</t>
  </si>
  <si>
    <t>BİRİM FİYAT (TL)</t>
  </si>
  <si>
    <t>TUTAR (TL)</t>
  </si>
  <si>
    <t>MARKA ACIKLAMA</t>
  </si>
  <si>
    <t>İŞÇİLİKLER</t>
  </si>
  <si>
    <t>TOPLAM - 2</t>
  </si>
  <si>
    <t>İŞÇİLİK ADI</t>
  </si>
  <si>
    <t>MARKA AÇIKLAMA</t>
  </si>
  <si>
    <t>GENEL GİDERLER</t>
  </si>
  <si>
    <t>TOPLAM - 3</t>
  </si>
  <si>
    <t>GENEL GİDER ORANI</t>
  </si>
  <si>
    <t>TUTAR</t>
  </si>
  <si>
    <t>M²</t>
  </si>
  <si>
    <t>TOPLAM BİRİM FİYATI</t>
  </si>
  <si>
    <t>TOPLAM BİRİM FİYATI (A)+(B)+(C)</t>
  </si>
  <si>
    <t>YEMEK</t>
  </si>
  <si>
    <t xml:space="preserve">GENEL GİDER + TEKNİK PERSONEL </t>
  </si>
  <si>
    <t xml:space="preserve">PROJE ADI : </t>
  </si>
  <si>
    <t xml:space="preserve">POZ NO : </t>
  </si>
  <si>
    <t xml:space="preserve">       TİCARİ VE DİĞER KOŞULLAR</t>
  </si>
  <si>
    <t xml:space="preserve">Malzeme ve İşçilik Dahil Olarak Verilen Analizli Birim Fiyatlarımızda </t>
  </si>
  <si>
    <t xml:space="preserve">%18 KDV Hariç Olup İlave Edilecektir. </t>
  </si>
  <si>
    <t xml:space="preserve">Analizli Verilen Birim Fiyatlarımızda; Malzemeler, Sarf Malzemeler, İşçilik, </t>
  </si>
  <si>
    <t xml:space="preserve">SGK, İŞ GÜVENLİĞİ, Stopaj, Vergi, Nakliyeler, Genel Gider ve Şirket Karı Dahildir. </t>
  </si>
  <si>
    <t>Bağlantısı Yapılmayan Ürünler İçin Fiyat Taahhüdümüz; Teklifin Geçerlilik Tarihine Kadardır.</t>
  </si>
  <si>
    <t xml:space="preserve">İstinaden Yeterli Sayıda Ekip İle İmalatlara Başlanılacaktır. </t>
  </si>
  <si>
    <t>Kişisel İş Güvenliği Malzemeleri Tarafımıza Ait Olmakla Beraber,</t>
  </si>
  <si>
    <t>Projeden Kaynaklı Olan Extra İş Güvenlikleri İşverene Aittir.</t>
  </si>
  <si>
    <t xml:space="preserve">Forklift Tarafından Yapılacaktır </t>
  </si>
  <si>
    <t>Şantiyede Yapılacak İmalatlar İçin Gereken Elektrik ve Su İşverene Aittir.</t>
  </si>
  <si>
    <t>MÜTEAHHİT KARI</t>
  </si>
  <si>
    <t>Malzemenin Şantiyeye İntikal Etmesine</t>
  </si>
  <si>
    <t>Birim Fiyatı Bulunmayan İş Kalemleri Karşılıklı Mutabakat İle Ek Sözleşmede Belirlenecektir.</t>
  </si>
  <si>
    <t>A + B * %2</t>
  </si>
  <si>
    <t>A + B * %8</t>
  </si>
  <si>
    <t>Tüm Fiyat Teklifleri için Yerinde Ölçüm Esastır.</t>
  </si>
  <si>
    <t>Tarafımızca Yapılmış 3D Model Görselleri Temsilidir.</t>
  </si>
  <si>
    <t>Bitki peysaj çalışmaları teklife dahil değildir.</t>
  </si>
  <si>
    <t>Ödeme; Sözleşmeye İstinaden %50 Peşin, Kalan Bakiye Aylık Hakediş Usulüdür.</t>
  </si>
  <si>
    <t>SSK + İŞ GÜVENLİĞİ +VERGİLER</t>
  </si>
  <si>
    <t xml:space="preserve">Notlar: </t>
  </si>
  <si>
    <t>A + B * %1</t>
  </si>
  <si>
    <t>ANKASTRE YANGIN DOLABI . 25MT. 1" hortumlu saç kapaklı</t>
  </si>
  <si>
    <t>ADET</t>
  </si>
  <si>
    <t>SAHRA TİP YANGIN DOLABI . 30MT. 1" hortumlu saç kapaklı</t>
  </si>
  <si>
    <t>1" BORU SİYAH</t>
  </si>
  <si>
    <t>METRE</t>
  </si>
  <si>
    <t>2" BORU SİYAH</t>
  </si>
  <si>
    <t>2"1/2 BORU SİYAH</t>
  </si>
  <si>
    <t>FİTİNGS MALZEME</t>
  </si>
  <si>
    <t>YANGIN DOLABI TESİSATI VE MONTAJI</t>
  </si>
  <si>
    <t>SAHRA TİP YANGIN DOLABI TESİSATI VE MONTAJI</t>
  </si>
  <si>
    <t xml:space="preserve">YANGIN HİDRAFOR MONTAJI VE KOLLEKTÖR </t>
  </si>
  <si>
    <t>BORU BOYAMA  (antipas ve yağlı boya)</t>
  </si>
  <si>
    <t>İMALAT ADI : Yangın Tesisatı</t>
  </si>
  <si>
    <r>
      <t xml:space="preserve"> YANGIN HİDRAFORU  1 asıl 1 yedek 2X15 hp      max -125mss . 125 bar 85mss 18m</t>
    </r>
    <r>
      <rPr>
        <vertAlign val="superscript"/>
        <sz val="12"/>
        <color theme="1"/>
        <rFont val="Calibri"/>
        <family val="2"/>
        <charset val="162"/>
        <scheme val="minor"/>
      </rPr>
      <t>3</t>
    </r>
    <r>
      <rPr>
        <sz val="12"/>
        <color theme="1"/>
        <rFont val="Calibri"/>
        <family val="2"/>
        <charset val="162"/>
        <scheme val="minor"/>
      </rPr>
      <t xml:space="preserve"> / h 100 LT genleşme tanklı paket sistem                       </t>
    </r>
  </si>
  <si>
    <t>Birim fiyatlarımız  25.04.2019  tarihine kadar geçerlidir.</t>
  </si>
  <si>
    <t>Malzemelerin Yatay Ve Düşey Nakliyeleri Taşerona Ait Vinç Ve/Veya</t>
  </si>
</sst>
</file>

<file path=xl/styles.xml><?xml version="1.0" encoding="utf-8"?>
<styleSheet xmlns="http://schemas.openxmlformats.org/spreadsheetml/2006/main">
  <numFmts count="28">
    <numFmt numFmtId="164" formatCode="_-* #,##0\ &quot;TL&quot;_-;\-* #,##0\ &quot;TL&quot;_-;_-* &quot;-&quot;\ &quot;TL&quot;_-;_-@_-"/>
    <numFmt numFmtId="165" formatCode="_-* #,##0\ _T_L_-;\-* #,##0\ _T_L_-;_-* &quot;-&quot;\ _T_L_-;_-@_-"/>
    <numFmt numFmtId="166" formatCode="_-* #,##0.00\ &quot;TL&quot;_-;\-* #,##0.00\ &quot;TL&quot;_-;_-* &quot;-&quot;??\ &quot;TL&quot;_-;_-@_-"/>
    <numFmt numFmtId="167" formatCode="_-* #,##0.00\ _T_L_-;\-* #,##0.00\ _T_L_-;_-* &quot;-&quot;??\ _T_L_-;_-@_-"/>
    <numFmt numFmtId="168" formatCode="_-* #,##0.00\ _Y_T_L_-;\-* #,##0.00\ _Y_T_L_-;_-* &quot;-&quot;??\ _Y_T_L_-;_-@_-"/>
    <numFmt numFmtId="169" formatCode="#,##0.00\ &quot;TL&quot;"/>
    <numFmt numFmtId="170" formatCode="#,##0.00&quot;      &quot;;\-#,##0.00&quot;      &quot;;&quot; -&quot;#&quot;      &quot;;@\ "/>
    <numFmt numFmtId="171" formatCode="\$#,##0\ ;\(\$#,##0\)"/>
    <numFmt numFmtId="172" formatCode="_(&quot;$&quot;* #,##0_);_(&quot;$&quot;* \(#,##0\);_(&quot;$&quot;* &quot;-&quot;_);_(@_)"/>
    <numFmt numFmtId="173" formatCode="_-* #,##0_р_._-;\-* #,##0_р_._-;_-* &quot;-&quot;_р_._-;_-@_-"/>
    <numFmt numFmtId="174" formatCode="_-* #,##0.00_р_._-;\-* #,##0.00_р_._-;_-* &quot;-&quot;??_р_._-;_-@_-"/>
    <numFmt numFmtId="175" formatCode="_(&quot;$&quot;* #,##0.00_);_(&quot;$&quot;* \(#,##0.00\);_(&quot;$&quot;* &quot;-&quot;??_);_(@_)"/>
    <numFmt numFmtId="176" formatCode="_-* #,##0.00\ &quot;YTL&quot;_-;\-* #,##0.00\ &quot;YTL&quot;_-;_-* &quot;-&quot;??\ &quot;YTL&quot;_-;_-@_-"/>
    <numFmt numFmtId="177" formatCode="#,##0.00&quot;TL&quot;_);[Red]\(#,##0.00&quot;TL&quot;\)"/>
    <numFmt numFmtId="178" formatCode="_ * #,##0_)_T_L_ ;_ * \(#,##0\)_T_L_ ;_ * &quot;-&quot;_)_T_L_ ;_ @_ "/>
    <numFmt numFmtId="179" formatCode="#,##0.00&quot;TL&quot;_);\(#,##0.00&quot;TL&quot;\)"/>
    <numFmt numFmtId="180" formatCode="#,##0.00000000"/>
    <numFmt numFmtId="181" formatCode="_-* #,##0.00\ [$€-1]_-;\-* #,##0.00\ [$€-1]_-;_-* &quot;-&quot;??\ [$€-1]_-"/>
    <numFmt numFmtId="182" formatCode="[$$-409]#,##0.000"/>
    <numFmt numFmtId="183" formatCode="_-* #,##0\ _T_L_-;\-* #,##0\ _T_L_-;_-* &quot;-&quot;??\ _T_L_-;_-@_-"/>
    <numFmt numFmtId="184" formatCode="_-* #,##0.0000\ _T_L_-;\-* #,##0.0000\ _T_L_-;_-* &quot;-&quot;??\ _T_L_-;_-@_-"/>
    <numFmt numFmtId="185" formatCode="&quot;$&quot;#,##0.00_);\(&quot;$&quot;#,##0.00\)"/>
    <numFmt numFmtId="186" formatCode="0.00_)"/>
    <numFmt numFmtId="187" formatCode="&quot;$&quot;#,##0.0_);\(&quot;$&quot;#,##0.0\)"/>
    <numFmt numFmtId="188" formatCode="_-* #,##0.0_-;\-* #,##0.0_-;_-* &quot;-&quot;??_-;_-@_-"/>
    <numFmt numFmtId="189" formatCode="_-* #,##0.0\ _T_L_-;\-* #,##0.0\ _T_L_-;_-* &quot;-&quot;??\ _T_L_-;_-@_-"/>
    <numFmt numFmtId="190" formatCode="_-* #,##0.000\ _T_L_-;\-* #,##0.000\ _T_L_-;_-* &quot;-&quot;??\ _T_L_-;_-@_-"/>
    <numFmt numFmtId="191" formatCode="#,##0.00\ [$€-1]"/>
  </numFmts>
  <fonts count="76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</font>
    <font>
      <sz val="10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u/>
      <sz val="10"/>
      <color indexed="12"/>
      <name val="Arial"/>
      <family val="2"/>
    </font>
    <font>
      <sz val="10"/>
      <name val="Arial Tur"/>
      <family val="2"/>
      <charset val="16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7"/>
      <color theme="10"/>
      <name val="Arial Tur"/>
      <charset val="162"/>
    </font>
    <font>
      <sz val="10"/>
      <name val="Arial"/>
      <family val="2"/>
      <charset val="162"/>
    </font>
    <font>
      <sz val="10"/>
      <color indexed="24"/>
      <name val="Arial"/>
      <family val="2"/>
      <charset val="162"/>
    </font>
    <font>
      <b/>
      <sz val="12"/>
      <name val="Arial"/>
      <family val="2"/>
    </font>
    <font>
      <sz val="10"/>
      <name val="Arial Narrow"/>
      <family val="2"/>
    </font>
    <font>
      <u/>
      <sz val="10"/>
      <color theme="10"/>
      <name val="Arial Tur"/>
      <charset val="162"/>
    </font>
    <font>
      <u/>
      <sz val="10"/>
      <color theme="11"/>
      <name val="Arial Tur"/>
      <charset val="162"/>
    </font>
    <font>
      <b/>
      <sz val="12"/>
      <name val="Calibri"/>
      <family val="2"/>
      <charset val="162"/>
    </font>
    <font>
      <b/>
      <sz val="20"/>
      <color indexed="9"/>
      <name val="Calibri"/>
      <family val="2"/>
      <charset val="162"/>
    </font>
    <font>
      <sz val="8"/>
      <name val="Arial"/>
      <family val="2"/>
      <charset val="162"/>
    </font>
    <font>
      <b/>
      <sz val="18"/>
      <color indexed="9"/>
      <name val="Calibri"/>
      <family val="2"/>
      <charset val="162"/>
    </font>
    <font>
      <b/>
      <sz val="14"/>
      <color indexed="9"/>
      <name val="Calibri"/>
      <family val="2"/>
      <charset val="162"/>
    </font>
    <font>
      <b/>
      <sz val="14"/>
      <name val="Calibri"/>
      <family val="2"/>
      <charset val="162"/>
    </font>
    <font>
      <b/>
      <sz val="16"/>
      <color indexed="9"/>
      <name val="Calibri"/>
      <family val="2"/>
      <charset val="162"/>
    </font>
    <font>
      <sz val="12"/>
      <name val="Calibri"/>
      <family val="2"/>
      <charset val="162"/>
    </font>
    <font>
      <b/>
      <sz val="18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b/>
      <sz val="10"/>
      <color indexed="8"/>
      <name val="Arial Tur"/>
      <charset val="162"/>
    </font>
    <font>
      <u/>
      <sz val="10"/>
      <color indexed="12"/>
      <name val="Arial"/>
      <family val="2"/>
      <charset val="162"/>
    </font>
    <font>
      <b/>
      <sz val="18"/>
      <color indexed="8"/>
      <name val="Arial Tur"/>
      <charset val="162"/>
    </font>
    <font>
      <sz val="10"/>
      <name val="Helv"/>
      <charset val="204"/>
    </font>
    <font>
      <sz val="11"/>
      <name val="Calibri"/>
      <family val="2"/>
      <charset val="162"/>
      <scheme val="minor"/>
    </font>
    <font>
      <sz val="10"/>
      <color indexed="8"/>
      <name val="Arial"/>
      <family val="2"/>
      <charset val="162"/>
    </font>
    <font>
      <sz val="10"/>
      <name val="Arial MT"/>
      <charset val="162"/>
    </font>
    <font>
      <b/>
      <sz val="10"/>
      <name val="Times New Roman"/>
      <family val="1"/>
      <charset val="162"/>
    </font>
    <font>
      <sz val="10"/>
      <name val="Courier"/>
      <family val="1"/>
      <charset val="162"/>
    </font>
    <font>
      <sz val="8"/>
      <name val="Arial"/>
      <family val="2"/>
    </font>
    <font>
      <b/>
      <i/>
      <sz val="16"/>
      <name val="Helv"/>
    </font>
    <font>
      <sz val="11"/>
      <name val="Times New Roman Tur"/>
      <charset val="162"/>
    </font>
    <font>
      <sz val="10"/>
      <name val="Helv"/>
      <family val="2"/>
    </font>
    <font>
      <sz val="11"/>
      <color rgb="FF000000"/>
      <name val="Calibri"/>
      <family val="2"/>
      <charset val="204"/>
    </font>
    <font>
      <sz val="11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i/>
      <sz val="12"/>
      <name val="Calibri"/>
      <family val="2"/>
      <charset val="162"/>
      <scheme val="minor"/>
    </font>
    <font>
      <b/>
      <i/>
      <sz val="12"/>
      <color theme="1"/>
      <name val="Calibri"/>
      <family val="2"/>
      <charset val="162"/>
      <scheme val="minor"/>
    </font>
    <font>
      <b/>
      <i/>
      <sz val="11"/>
      <name val="Bookman Old Style"/>
      <family val="1"/>
      <charset val="162"/>
    </font>
    <font>
      <i/>
      <sz val="11"/>
      <name val="Bookman Old Style"/>
      <family val="1"/>
      <charset val="162"/>
    </font>
    <font>
      <i/>
      <sz val="10"/>
      <name val="Bookman Old Style"/>
      <family val="1"/>
      <charset val="162"/>
    </font>
    <font>
      <i/>
      <sz val="11"/>
      <color rgb="FFFF0000"/>
      <name val="Bookman Old Style"/>
      <family val="1"/>
      <charset val="162"/>
    </font>
    <font>
      <i/>
      <sz val="10"/>
      <color rgb="FFFF0000"/>
      <name val="Bookman Old Style"/>
      <family val="1"/>
      <charset val="162"/>
    </font>
    <font>
      <i/>
      <u/>
      <sz val="11"/>
      <color rgb="FFFF0000"/>
      <name val="Bookman Old Style"/>
      <family val="1"/>
      <charset val="162"/>
    </font>
    <font>
      <i/>
      <u/>
      <sz val="10"/>
      <color rgb="FFFF0000"/>
      <name val="Bookman Old Style"/>
      <family val="1"/>
      <charset val="162"/>
    </font>
    <font>
      <i/>
      <sz val="10"/>
      <color rgb="FFFF0000"/>
      <name val="Calibri"/>
      <family val="2"/>
      <charset val="162"/>
      <scheme val="minor"/>
    </font>
    <font>
      <sz val="16"/>
      <color rgb="FFFF0000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vertAlign val="superscript"/>
      <sz val="12"/>
      <color theme="1"/>
      <name val="Calibri"/>
      <family val="2"/>
      <charset val="162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30"/>
      </top>
      <bottom style="thin">
        <color indexed="64"/>
      </bottom>
      <diagonal/>
    </border>
    <border>
      <left/>
      <right/>
      <top style="medium">
        <color indexed="30"/>
      </top>
      <bottom style="thin">
        <color indexed="64"/>
      </bottom>
      <diagonal/>
    </border>
    <border>
      <left/>
      <right style="medium">
        <color indexed="64"/>
      </right>
      <top style="medium">
        <color indexed="3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3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3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3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5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1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9" borderId="0" applyNumberFormat="0" applyBorder="0" applyAlignment="0" applyProtection="0"/>
    <xf numFmtId="0" fontId="20" fillId="3" borderId="0" applyNumberFormat="0" applyBorder="0" applyAlignment="0" applyProtection="0"/>
    <xf numFmtId="168" fontId="6" fillId="0" borderId="0" applyFont="0" applyFill="0" applyBorder="0" applyAlignment="0" applyProtection="0"/>
    <xf numFmtId="0" fontId="17" fillId="15" borderId="5" applyNumberFormat="0" applyAlignment="0" applyProtection="0"/>
    <xf numFmtId="0" fontId="18" fillId="20" borderId="6" applyNumberFormat="0" applyAlignment="0" applyProtection="0"/>
    <xf numFmtId="170" fontId="25" fillId="0" borderId="0"/>
    <xf numFmtId="0" fontId="9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6" fillId="15" borderId="5" applyNumberFormat="0" applyAlignment="0" applyProtection="0"/>
    <xf numFmtId="0" fontId="24" fillId="0" borderId="0" applyNumberFormat="0" applyFont="0" applyFill="0" applyBorder="0" applyAlignment="0" applyProtection="0">
      <alignment vertical="top"/>
      <protection locked="0"/>
    </xf>
    <xf numFmtId="0" fontId="11" fillId="0" borderId="1" applyNumberFormat="0" applyFill="0" applyAlignment="0" applyProtection="0"/>
    <xf numFmtId="0" fontId="21" fillId="21" borderId="0" applyNumberFormat="0" applyBorder="0" applyAlignment="0" applyProtection="0"/>
    <xf numFmtId="0" fontId="26" fillId="0" borderId="0"/>
    <xf numFmtId="0" fontId="6" fillId="0" borderId="0"/>
    <xf numFmtId="0" fontId="6" fillId="0" borderId="0"/>
    <xf numFmtId="0" fontId="7" fillId="22" borderId="8" applyNumberFormat="0" applyFont="0" applyAlignment="0" applyProtection="0"/>
    <xf numFmtId="0" fontId="15" fillId="15" borderId="7" applyNumberFormat="0" applyAlignment="0" applyProtection="0"/>
    <xf numFmtId="0" fontId="10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3" fillId="0" borderId="0"/>
    <xf numFmtId="167" fontId="27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8" fontId="3" fillId="0" borderId="0" applyFont="0" applyFill="0" applyBorder="0" applyAlignment="0" applyProtection="0"/>
    <xf numFmtId="0" fontId="27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2" fontId="30" fillId="0" borderId="0" applyFont="0" applyFill="0" applyBorder="0" applyAlignment="0" applyProtection="0"/>
    <xf numFmtId="0" fontId="31" fillId="0" borderId="10" applyNumberFormat="0" applyAlignment="0" applyProtection="0">
      <alignment horizontal="left" vertical="center"/>
    </xf>
    <xf numFmtId="0" fontId="31" fillId="0" borderId="11">
      <alignment horizontal="left" vertical="center"/>
    </xf>
    <xf numFmtId="172" fontId="3" fillId="0" borderId="0">
      <protection locked="0"/>
    </xf>
    <xf numFmtId="172" fontId="3" fillId="0" borderId="0">
      <protection locked="0"/>
    </xf>
    <xf numFmtId="17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0" fontId="32" fillId="0" borderId="0"/>
    <xf numFmtId="176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8" fontId="3" fillId="0" borderId="0" applyFont="0" applyFill="0" applyBorder="0" applyAlignment="0" applyProtection="0"/>
    <xf numFmtId="0" fontId="3" fillId="0" borderId="0"/>
    <xf numFmtId="167" fontId="29" fillId="0" borderId="0" applyFont="0" applyFill="0" applyBorder="0" applyAlignment="0" applyProtection="0"/>
    <xf numFmtId="0" fontId="29" fillId="0" borderId="0"/>
    <xf numFmtId="0" fontId="37" fillId="0" borderId="0"/>
    <xf numFmtId="0" fontId="37" fillId="0" borderId="0"/>
    <xf numFmtId="168" fontId="3" fillId="0" borderId="0" applyFont="0" applyFill="0" applyBorder="0" applyAlignment="0" applyProtection="0"/>
    <xf numFmtId="0" fontId="45" fillId="0" borderId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28" borderId="0" applyNumberFormat="0" applyBorder="0" applyAlignment="0" applyProtection="0"/>
    <xf numFmtId="0" fontId="7" fillId="34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5" borderId="0" applyNumberFormat="0" applyBorder="0" applyAlignment="0" applyProtection="0"/>
    <xf numFmtId="0" fontId="7" fillId="29" borderId="0" applyNumberFormat="0" applyBorder="0" applyAlignment="0" applyProtection="0"/>
    <xf numFmtId="0" fontId="7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177" fontId="46" fillId="0" borderId="0" applyFont="0" applyFill="0" applyBorder="0" applyAlignment="0" applyProtection="0"/>
    <xf numFmtId="178" fontId="46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181" fontId="45" fillId="0" borderId="0" applyFon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5" fillId="0" borderId="0"/>
    <xf numFmtId="182" fontId="29" fillId="0" borderId="0"/>
    <xf numFmtId="182" fontId="29" fillId="0" borderId="0"/>
    <xf numFmtId="0" fontId="45" fillId="0" borderId="0"/>
    <xf numFmtId="0" fontId="29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5" fillId="0" borderId="0"/>
    <xf numFmtId="182" fontId="29" fillId="0" borderId="0" applyFill="0" applyBorder="0" applyAlignment="0" applyProtection="0"/>
    <xf numFmtId="182" fontId="29" fillId="0" borderId="0" applyFill="0" applyBorder="0" applyAlignment="0" applyProtection="0"/>
    <xf numFmtId="0" fontId="29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/>
    <xf numFmtId="0" fontId="50" fillId="0" borderId="0"/>
    <xf numFmtId="0" fontId="7" fillId="0" borderId="0"/>
    <xf numFmtId="0" fontId="2" fillId="0" borderId="0"/>
    <xf numFmtId="0" fontId="3" fillId="0" borderId="0"/>
    <xf numFmtId="0" fontId="50" fillId="0" borderId="0"/>
    <xf numFmtId="165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0" fontId="29" fillId="0" borderId="0"/>
    <xf numFmtId="9" fontId="29" fillId="40" borderId="0"/>
    <xf numFmtId="0" fontId="29" fillId="0" borderId="0"/>
    <xf numFmtId="0" fontId="53" fillId="0" borderId="0" applyFill="0" applyBorder="0" applyAlignment="0"/>
    <xf numFmtId="0" fontId="53" fillId="0" borderId="0" applyFill="0" applyBorder="0" applyAlignment="0"/>
    <xf numFmtId="0" fontId="29" fillId="0" borderId="0" applyFill="0" applyBorder="0" applyAlignment="0"/>
    <xf numFmtId="0" fontId="29" fillId="0" borderId="0" applyFill="0" applyBorder="0" applyAlignment="0"/>
    <xf numFmtId="0" fontId="29" fillId="0" borderId="0" applyFill="0" applyBorder="0" applyAlignment="0"/>
    <xf numFmtId="0" fontId="53" fillId="0" borderId="0" applyFill="0" applyBorder="0" applyAlignment="0"/>
    <xf numFmtId="0" fontId="29" fillId="0" borderId="0" applyFill="0" applyBorder="0" applyAlignment="0"/>
    <xf numFmtId="0" fontId="53" fillId="0" borderId="0" applyFill="0" applyBorder="0" applyAlignment="0"/>
    <xf numFmtId="0" fontId="54" fillId="0" borderId="39">
      <alignment horizontal="left"/>
    </xf>
    <xf numFmtId="0" fontId="53" fillId="0" borderId="0" applyFont="0" applyFill="0" applyBorder="0" applyAlignment="0" applyProtection="0"/>
    <xf numFmtId="167" fontId="29" fillId="0" borderId="0" applyFont="0" applyFill="0" applyBorder="0" applyAlignment="0" applyProtection="0"/>
    <xf numFmtId="0" fontId="53" fillId="0" borderId="0" applyFont="0" applyFill="0" applyBorder="0" applyAlignment="0" applyProtection="0"/>
    <xf numFmtId="14" fontId="52" fillId="0" borderId="0" applyFill="0" applyBorder="0" applyAlignment="0"/>
    <xf numFmtId="183" fontId="55" fillId="0" borderId="0" applyFont="0" applyFill="0" applyBorder="0" applyAlignment="0" applyProtection="0"/>
    <xf numFmtId="184" fontId="55" fillId="0" borderId="0" applyFont="0" applyFill="0" applyBorder="0" applyAlignment="0" applyProtection="0"/>
    <xf numFmtId="0" fontId="53" fillId="0" borderId="0" applyFill="0" applyBorder="0" applyAlignment="0"/>
    <xf numFmtId="0" fontId="53" fillId="0" borderId="0" applyFill="0" applyBorder="0" applyAlignment="0"/>
    <xf numFmtId="0" fontId="53" fillId="0" borderId="0" applyFill="0" applyBorder="0" applyAlignment="0"/>
    <xf numFmtId="0" fontId="29" fillId="0" borderId="0" applyFill="0" applyBorder="0" applyAlignment="0"/>
    <xf numFmtId="0" fontId="53" fillId="0" borderId="0" applyFill="0" applyBorder="0" applyAlignment="0"/>
    <xf numFmtId="185" fontId="3" fillId="0" borderId="0">
      <protection locked="0"/>
    </xf>
    <xf numFmtId="38" fontId="56" fillId="41" borderId="0" applyNumberFormat="0" applyBorder="0" applyAlignment="0" applyProtection="0"/>
    <xf numFmtId="10" fontId="56" fillId="42" borderId="24" applyNumberFormat="0" applyBorder="0" applyAlignment="0" applyProtection="0"/>
    <xf numFmtId="0" fontId="53" fillId="0" borderId="0" applyFill="0" applyBorder="0" applyAlignment="0"/>
    <xf numFmtId="0" fontId="53" fillId="0" borderId="0" applyFill="0" applyBorder="0" applyAlignment="0"/>
    <xf numFmtId="0" fontId="53" fillId="0" borderId="0" applyFill="0" applyBorder="0" applyAlignment="0"/>
    <xf numFmtId="0" fontId="29" fillId="0" borderId="0" applyFill="0" applyBorder="0" applyAlignment="0"/>
    <xf numFmtId="0" fontId="53" fillId="0" borderId="0" applyFill="0" applyBorder="0" applyAlignment="0"/>
    <xf numFmtId="186" fontId="57" fillId="0" borderId="0"/>
    <xf numFmtId="187" fontId="55" fillId="0" borderId="39">
      <alignment horizontal="left" vertical="top" wrapText="1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88" fontId="29" fillId="0" borderId="0" applyFont="0" applyFill="0" applyBorder="0" applyAlignment="0" applyProtection="0"/>
    <xf numFmtId="10" fontId="29" fillId="0" borderId="0" applyFont="0" applyFill="0" applyBorder="0" applyAlignment="0" applyProtection="0"/>
    <xf numFmtId="0" fontId="53" fillId="0" borderId="0" applyFill="0" applyBorder="0" applyAlignment="0"/>
    <xf numFmtId="0" fontId="53" fillId="0" borderId="0" applyFill="0" applyBorder="0" applyAlignment="0"/>
    <xf numFmtId="0" fontId="53" fillId="0" borderId="0" applyFill="0" applyBorder="0" applyAlignment="0"/>
    <xf numFmtId="0" fontId="29" fillId="0" borderId="0" applyFill="0" applyBorder="0" applyAlignment="0"/>
    <xf numFmtId="0" fontId="53" fillId="0" borderId="0" applyFill="0" applyBorder="0" applyAlignment="0"/>
    <xf numFmtId="0" fontId="29" fillId="0" borderId="0"/>
    <xf numFmtId="165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0" fontId="29" fillId="0" borderId="0"/>
    <xf numFmtId="49" fontId="52" fillId="0" borderId="0" applyFill="0" applyBorder="0" applyAlignment="0"/>
    <xf numFmtId="0" fontId="29" fillId="0" borderId="0" applyFill="0" applyBorder="0" applyAlignment="0"/>
    <xf numFmtId="0" fontId="29" fillId="0" borderId="0" applyFill="0" applyBorder="0" applyAlignment="0"/>
    <xf numFmtId="165" fontId="58" fillId="0" borderId="0" applyFont="0" applyFill="0" applyBorder="0" applyAlignment="0" applyProtection="0"/>
    <xf numFmtId="189" fontId="55" fillId="0" borderId="0" applyFont="0" applyFill="0" applyBorder="0" applyAlignment="0" applyProtection="0"/>
    <xf numFmtId="190" fontId="55" fillId="0" borderId="0" applyFont="0" applyFill="0" applyBorder="0" applyAlignment="0" applyProtection="0"/>
    <xf numFmtId="0" fontId="59" fillId="0" borderId="0"/>
    <xf numFmtId="0" fontId="3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5">
    <xf numFmtId="0" fontId="0" fillId="0" borderId="0" xfId="0"/>
    <xf numFmtId="0" fontId="4" fillId="0" borderId="0" xfId="431" applyFont="1"/>
    <xf numFmtId="0" fontId="4" fillId="0" borderId="16" xfId="431" applyFont="1" applyBorder="1"/>
    <xf numFmtId="0" fontId="4" fillId="0" borderId="0" xfId="431" applyFont="1" applyBorder="1"/>
    <xf numFmtId="0" fontId="4" fillId="0" borderId="0" xfId="431" applyFont="1" applyBorder="1" applyAlignment="1">
      <alignment horizontal="center"/>
    </xf>
    <xf numFmtId="169" fontId="4" fillId="0" borderId="0" xfId="431" applyNumberFormat="1" applyFont="1" applyBorder="1" applyAlignment="1">
      <alignment horizontal="center"/>
    </xf>
    <xf numFmtId="169" fontId="4" fillId="0" borderId="0" xfId="431" applyNumberFormat="1" applyFont="1" applyBorder="1"/>
    <xf numFmtId="0" fontId="4" fillId="0" borderId="17" xfId="431" applyFont="1" applyBorder="1"/>
    <xf numFmtId="169" fontId="35" fillId="0" borderId="0" xfId="431" applyNumberFormat="1" applyFont="1" applyBorder="1" applyAlignment="1">
      <alignment horizontal="center"/>
    </xf>
    <xf numFmtId="169" fontId="35" fillId="0" borderId="0" xfId="431" applyNumberFormat="1" applyFont="1" applyBorder="1"/>
    <xf numFmtId="0" fontId="35" fillId="0" borderId="17" xfId="431" applyFont="1" applyBorder="1"/>
    <xf numFmtId="0" fontId="39" fillId="23" borderId="20" xfId="430" applyFont="1" applyFill="1" applyBorder="1" applyAlignment="1" applyProtection="1">
      <alignment vertical="center"/>
    </xf>
    <xf numFmtId="0" fontId="39" fillId="23" borderId="21" xfId="430" applyFont="1" applyFill="1" applyBorder="1" applyAlignment="1" applyProtection="1">
      <alignment vertical="center"/>
    </xf>
    <xf numFmtId="169" fontId="39" fillId="23" borderId="21" xfId="430" applyNumberFormat="1" applyFont="1" applyFill="1" applyBorder="1" applyAlignment="1" applyProtection="1">
      <alignment vertical="center"/>
    </xf>
    <xf numFmtId="169" fontId="39" fillId="23" borderId="21" xfId="430" applyNumberFormat="1" applyFont="1" applyFill="1" applyBorder="1" applyAlignment="1" applyProtection="1">
      <alignment horizontal="right" vertical="center"/>
    </xf>
    <xf numFmtId="169" fontId="40" fillId="0" borderId="22" xfId="430" applyNumberFormat="1" applyFont="1" applyFill="1" applyBorder="1" applyAlignment="1" applyProtection="1">
      <alignment vertical="center"/>
    </xf>
    <xf numFmtId="0" fontId="39" fillId="0" borderId="0" xfId="431" applyFont="1"/>
    <xf numFmtId="0" fontId="5" fillId="24" borderId="23" xfId="430" applyFont="1" applyFill="1" applyBorder="1" applyAlignment="1" applyProtection="1">
      <alignment horizontal="center" vertical="center" wrapText="1"/>
    </xf>
    <xf numFmtId="0" fontId="5" fillId="24" borderId="24" xfId="430" applyFont="1" applyFill="1" applyBorder="1" applyAlignment="1" applyProtection="1">
      <alignment horizontal="left" vertical="center" wrapText="1"/>
    </xf>
    <xf numFmtId="0" fontId="5" fillId="24" borderId="24" xfId="430" applyFont="1" applyFill="1" applyBorder="1" applyAlignment="1" applyProtection="1">
      <alignment horizontal="center" vertical="center" wrapText="1"/>
    </xf>
    <xf numFmtId="169" fontId="5" fillId="24" borderId="24" xfId="430" applyNumberFormat="1" applyFont="1" applyFill="1" applyBorder="1" applyAlignment="1" applyProtection="1">
      <alignment horizontal="center" vertical="center" wrapText="1"/>
    </xf>
    <xf numFmtId="0" fontId="5" fillId="24" borderId="25" xfId="430" applyFont="1" applyFill="1" applyBorder="1" applyAlignment="1" applyProtection="1">
      <alignment horizontal="center" vertical="center" wrapText="1"/>
    </xf>
    <xf numFmtId="0" fontId="4" fillId="0" borderId="23" xfId="430" applyFont="1" applyFill="1" applyBorder="1" applyAlignment="1" applyProtection="1">
      <alignment horizontal="center" vertical="center"/>
    </xf>
    <xf numFmtId="0" fontId="5" fillId="0" borderId="24" xfId="430" applyFont="1" applyFill="1" applyBorder="1" applyAlignment="1" applyProtection="1">
      <alignment horizontal="left" vertical="center"/>
    </xf>
    <xf numFmtId="0" fontId="5" fillId="0" borderId="24" xfId="430" applyFont="1" applyFill="1" applyBorder="1" applyAlignment="1" applyProtection="1">
      <alignment horizontal="center" vertical="center"/>
    </xf>
    <xf numFmtId="2" fontId="5" fillId="0" borderId="24" xfId="430" applyNumberFormat="1" applyFont="1" applyFill="1" applyBorder="1" applyAlignment="1" applyProtection="1">
      <alignment horizontal="center" vertical="center"/>
    </xf>
    <xf numFmtId="169" fontId="5" fillId="0" borderId="24" xfId="430" applyNumberFormat="1" applyFont="1" applyFill="1" applyBorder="1" applyAlignment="1" applyProtection="1">
      <alignment horizontal="center" vertical="center"/>
    </xf>
    <xf numFmtId="169" fontId="5" fillId="0" borderId="24" xfId="430" applyNumberFormat="1" applyFont="1" applyFill="1" applyBorder="1" applyAlignment="1" applyProtection="1">
      <alignment vertical="center"/>
    </xf>
    <xf numFmtId="4" fontId="5" fillId="0" borderId="25" xfId="430" applyNumberFormat="1" applyFont="1" applyFill="1" applyBorder="1" applyAlignment="1" applyProtection="1">
      <alignment horizontal="center" vertical="center"/>
    </xf>
    <xf numFmtId="0" fontId="39" fillId="23" borderId="26" xfId="430" applyFont="1" applyFill="1" applyBorder="1" applyAlignment="1" applyProtection="1">
      <alignment vertical="center"/>
    </xf>
    <xf numFmtId="0" fontId="39" fillId="23" borderId="27" xfId="430" applyFont="1" applyFill="1" applyBorder="1" applyAlignment="1" applyProtection="1">
      <alignment vertical="center"/>
    </xf>
    <xf numFmtId="169" fontId="39" fillId="23" borderId="27" xfId="430" applyNumberFormat="1" applyFont="1" applyFill="1" applyBorder="1" applyAlignment="1" applyProtection="1">
      <alignment vertical="center"/>
    </xf>
    <xf numFmtId="169" fontId="39" fillId="23" borderId="27" xfId="430" applyNumberFormat="1" applyFont="1" applyFill="1" applyBorder="1" applyAlignment="1" applyProtection="1">
      <alignment horizontal="right" vertical="center"/>
    </xf>
    <xf numFmtId="169" fontId="40" fillId="0" borderId="28" xfId="430" applyNumberFormat="1" applyFont="1" applyFill="1" applyBorder="1" applyAlignment="1" applyProtection="1">
      <alignment vertical="center"/>
    </xf>
    <xf numFmtId="0" fontId="5" fillId="24" borderId="23" xfId="431" applyFont="1" applyFill="1" applyBorder="1" applyAlignment="1">
      <alignment horizontal="center"/>
    </xf>
    <xf numFmtId="0" fontId="5" fillId="24" borderId="24" xfId="431" applyFont="1" applyFill="1" applyBorder="1" applyAlignment="1">
      <alignment horizontal="center"/>
    </xf>
    <xf numFmtId="4" fontId="5" fillId="24" borderId="24" xfId="430" applyNumberFormat="1" applyFont="1" applyFill="1" applyBorder="1" applyAlignment="1" applyProtection="1">
      <alignment horizontal="center" vertical="center"/>
    </xf>
    <xf numFmtId="4" fontId="5" fillId="24" borderId="25" xfId="430" applyNumberFormat="1" applyFont="1" applyFill="1" applyBorder="1" applyAlignment="1" applyProtection="1">
      <alignment horizontal="center" vertical="center"/>
    </xf>
    <xf numFmtId="4" fontId="5" fillId="0" borderId="25" xfId="430" applyNumberFormat="1" applyFont="1" applyFill="1" applyBorder="1" applyAlignment="1" applyProtection="1">
      <alignment vertical="center"/>
    </xf>
    <xf numFmtId="4" fontId="4" fillId="0" borderId="24" xfId="430" applyNumberFormat="1" applyFont="1" applyFill="1" applyBorder="1" applyAlignment="1" applyProtection="1">
      <alignment horizontal="center" vertical="center"/>
    </xf>
    <xf numFmtId="0" fontId="4" fillId="0" borderId="24" xfId="430" applyFont="1" applyFill="1" applyBorder="1" applyAlignment="1" applyProtection="1">
      <alignment horizontal="center" vertical="center"/>
    </xf>
    <xf numFmtId="169" fontId="4" fillId="0" borderId="24" xfId="430" applyNumberFormat="1" applyFont="1" applyFill="1" applyBorder="1" applyAlignment="1" applyProtection="1">
      <alignment horizontal="center" vertical="center"/>
      <protection locked="0"/>
    </xf>
    <xf numFmtId="169" fontId="4" fillId="0" borderId="24" xfId="430" applyNumberFormat="1" applyFont="1" applyFill="1" applyBorder="1" applyAlignment="1" applyProtection="1">
      <alignment vertical="center"/>
    </xf>
    <xf numFmtId="4" fontId="4" fillId="0" borderId="25" xfId="430" applyNumberFormat="1" applyFont="1" applyFill="1" applyBorder="1" applyAlignment="1" applyProtection="1">
      <alignment vertical="center"/>
    </xf>
    <xf numFmtId="4" fontId="5" fillId="0" borderId="24" xfId="430" applyNumberFormat="1" applyFont="1" applyFill="1" applyBorder="1" applyAlignment="1" applyProtection="1">
      <alignment horizontal="center" vertical="center"/>
    </xf>
    <xf numFmtId="0" fontId="41" fillId="0" borderId="0" xfId="431" applyFont="1"/>
    <xf numFmtId="0" fontId="4" fillId="0" borderId="34" xfId="430" applyFont="1" applyFill="1" applyBorder="1" applyAlignment="1" applyProtection="1">
      <alignment horizontal="center" vertical="center"/>
    </xf>
    <xf numFmtId="0" fontId="42" fillId="0" borderId="35" xfId="430" applyFont="1" applyFill="1" applyBorder="1" applyAlignment="1" applyProtection="1">
      <alignment horizontal="left" vertical="center" wrapText="1"/>
    </xf>
    <xf numFmtId="169" fontId="43" fillId="25" borderId="38" xfId="430" applyNumberFormat="1" applyFont="1" applyFill="1" applyBorder="1" applyAlignment="1" applyProtection="1">
      <alignment vertical="center"/>
    </xf>
    <xf numFmtId="0" fontId="4" fillId="0" borderId="0" xfId="431" applyFont="1" applyAlignment="1">
      <alignment horizontal="center"/>
    </xf>
    <xf numFmtId="169" fontId="4" fillId="0" borderId="0" xfId="431" applyNumberFormat="1" applyFont="1" applyAlignment="1">
      <alignment horizontal="center"/>
    </xf>
    <xf numFmtId="169" fontId="4" fillId="0" borderId="0" xfId="431" applyNumberFormat="1" applyFont="1"/>
    <xf numFmtId="0" fontId="38" fillId="23" borderId="15" xfId="430" applyFont="1" applyFill="1" applyBorder="1" applyAlignment="1" applyProtection="1">
      <alignment vertical="center"/>
    </xf>
    <xf numFmtId="0" fontId="0" fillId="0" borderId="0" xfId="0" applyFont="1"/>
    <xf numFmtId="0" fontId="62" fillId="0" borderId="0" xfId="0" applyFont="1" applyBorder="1" applyAlignment="1">
      <alignment horizontal="center"/>
    </xf>
    <xf numFmtId="0" fontId="63" fillId="0" borderId="0" xfId="0" applyFont="1"/>
    <xf numFmtId="0" fontId="63" fillId="0" borderId="0" xfId="0" applyFont="1" applyBorder="1" applyAlignment="1">
      <alignment horizontal="center"/>
    </xf>
    <xf numFmtId="0" fontId="63" fillId="0" borderId="0" xfId="0" applyFont="1" applyBorder="1" applyAlignment="1">
      <alignment horizontal="right"/>
    </xf>
    <xf numFmtId="0" fontId="51" fillId="0" borderId="0" xfId="0" applyFont="1" applyBorder="1"/>
    <xf numFmtId="191" fontId="51" fillId="0" borderId="0" xfId="0" applyNumberFormat="1" applyFont="1" applyBorder="1" applyAlignment="1">
      <alignment horizontal="center"/>
    </xf>
    <xf numFmtId="169" fontId="51" fillId="0" borderId="0" xfId="0" applyNumberFormat="1" applyFont="1" applyBorder="1"/>
    <xf numFmtId="0" fontId="64" fillId="43" borderId="40" xfId="0" applyFont="1" applyFill="1" applyBorder="1" applyAlignment="1">
      <alignment vertical="center"/>
    </xf>
    <xf numFmtId="0" fontId="0" fillId="43" borderId="11" xfId="0" applyFont="1" applyFill="1" applyBorder="1" applyAlignment="1">
      <alignment vertical="center"/>
    </xf>
    <xf numFmtId="0" fontId="0" fillId="43" borderId="11" xfId="0" applyFont="1" applyFill="1" applyBorder="1" applyAlignment="1">
      <alignment horizontal="center" vertical="center"/>
    </xf>
    <xf numFmtId="0" fontId="0" fillId="43" borderId="11" xfId="0" applyFont="1" applyFill="1" applyBorder="1" applyAlignment="1">
      <alignment horizontal="right" vertical="center"/>
    </xf>
    <xf numFmtId="0" fontId="0" fillId="43" borderId="30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65" fillId="0" borderId="0" xfId="0" applyFont="1" applyBorder="1" applyAlignment="1">
      <alignment horizontal="center"/>
    </xf>
    <xf numFmtId="0" fontId="66" fillId="0" borderId="0" xfId="0" applyFont="1" applyBorder="1"/>
    <xf numFmtId="0" fontId="66" fillId="0" borderId="0" xfId="0" applyFont="1" applyBorder="1" applyAlignment="1">
      <alignment horizontal="center"/>
    </xf>
    <xf numFmtId="0" fontId="66" fillId="0" borderId="0" xfId="0" applyFont="1" applyBorder="1" applyAlignment="1">
      <alignment horizontal="right"/>
    </xf>
    <xf numFmtId="169" fontId="66" fillId="0" borderId="0" xfId="0" applyNumberFormat="1" applyFont="1" applyBorder="1" applyAlignment="1">
      <alignment horizontal="center"/>
    </xf>
    <xf numFmtId="169" fontId="66" fillId="0" borderId="0" xfId="0" applyNumberFormat="1" applyFont="1" applyBorder="1"/>
    <xf numFmtId="0" fontId="67" fillId="0" borderId="0" xfId="0" applyFont="1"/>
    <xf numFmtId="0" fontId="68" fillId="0" borderId="0" xfId="0" applyFont="1" applyBorder="1"/>
    <xf numFmtId="0" fontId="68" fillId="0" borderId="0" xfId="0" applyFont="1" applyBorder="1" applyAlignment="1">
      <alignment horizontal="center"/>
    </xf>
    <xf numFmtId="1" fontId="68" fillId="0" borderId="0" xfId="0" applyNumberFormat="1" applyFont="1" applyBorder="1" applyAlignment="1">
      <alignment horizontal="right"/>
    </xf>
    <xf numFmtId="169" fontId="68" fillId="0" borderId="0" xfId="0" applyNumberFormat="1" applyFont="1" applyBorder="1" applyAlignment="1">
      <alignment horizontal="center"/>
    </xf>
    <xf numFmtId="169" fontId="68" fillId="0" borderId="0" xfId="0" applyNumberFormat="1" applyFont="1" applyBorder="1"/>
    <xf numFmtId="0" fontId="69" fillId="0" borderId="0" xfId="0" applyFont="1"/>
    <xf numFmtId="0" fontId="61" fillId="0" borderId="0" xfId="0" applyFont="1"/>
    <xf numFmtId="1" fontId="66" fillId="0" borderId="0" xfId="0" applyNumberFormat="1" applyFont="1" applyBorder="1" applyAlignment="1">
      <alignment horizontal="right"/>
    </xf>
    <xf numFmtId="0" fontId="70" fillId="0" borderId="0" xfId="0" applyFont="1" applyBorder="1"/>
    <xf numFmtId="0" fontId="71" fillId="0" borderId="0" xfId="0" applyFont="1"/>
    <xf numFmtId="0" fontId="68" fillId="0" borderId="0" xfId="0" applyFont="1" applyBorder="1" applyAlignment="1">
      <alignment horizontal="left"/>
    </xf>
    <xf numFmtId="0" fontId="72" fillId="0" borderId="0" xfId="0" applyFont="1"/>
    <xf numFmtId="0" fontId="68" fillId="0" borderId="0" xfId="0" applyFont="1" applyBorder="1" applyAlignment="1">
      <alignment horizontal="left" vertical="center"/>
    </xf>
    <xf numFmtId="0" fontId="66" fillId="0" borderId="0" xfId="0" applyFont="1" applyBorder="1" applyAlignment="1">
      <alignment horizontal="left" vertical="center"/>
    </xf>
    <xf numFmtId="0" fontId="67" fillId="0" borderId="0" xfId="0" applyFont="1" applyBorder="1"/>
    <xf numFmtId="0" fontId="65" fillId="0" borderId="0" xfId="0" applyFont="1" applyBorder="1"/>
    <xf numFmtId="0" fontId="68" fillId="0" borderId="0" xfId="0" applyFont="1" applyAlignment="1">
      <alignment horizontal="left"/>
    </xf>
    <xf numFmtId="0" fontId="66" fillId="0" borderId="0" xfId="0" applyFont="1"/>
    <xf numFmtId="0" fontId="66" fillId="0" borderId="0" xfId="0" applyFont="1" applyAlignment="1">
      <alignment horizontal="left"/>
    </xf>
    <xf numFmtId="0" fontId="66" fillId="0" borderId="0" xfId="0" applyFont="1" applyFill="1" applyBorder="1"/>
    <xf numFmtId="0" fontId="4" fillId="0" borderId="0" xfId="431" applyFont="1" applyFill="1" applyBorder="1"/>
    <xf numFmtId="0" fontId="73" fillId="0" borderId="0" xfId="431" applyFont="1"/>
    <xf numFmtId="2" fontId="4" fillId="0" borderId="0" xfId="431" applyNumberFormat="1" applyFont="1" applyBorder="1" applyAlignment="1">
      <alignment horizontal="center"/>
    </xf>
    <xf numFmtId="2" fontId="35" fillId="0" borderId="0" xfId="431" applyNumberFormat="1" applyFont="1" applyBorder="1" applyAlignment="1">
      <alignment horizontal="left"/>
    </xf>
    <xf numFmtId="2" fontId="39" fillId="23" borderId="21" xfId="430" applyNumberFormat="1" applyFont="1" applyFill="1" applyBorder="1" applyAlignment="1" applyProtection="1">
      <alignment vertical="center"/>
    </xf>
    <xf numFmtId="2" fontId="5" fillId="24" borderId="24" xfId="430" applyNumberFormat="1" applyFont="1" applyFill="1" applyBorder="1" applyAlignment="1" applyProtection="1">
      <alignment horizontal="center" vertical="center" wrapText="1"/>
    </xf>
    <xf numFmtId="2" fontId="39" fillId="23" borderId="27" xfId="430" applyNumberFormat="1" applyFont="1" applyFill="1" applyBorder="1" applyAlignment="1" applyProtection="1">
      <alignment vertical="center"/>
    </xf>
    <xf numFmtId="2" fontId="5" fillId="24" borderId="24" xfId="430" applyNumberFormat="1" applyFont="1" applyFill="1" applyBorder="1" applyAlignment="1" applyProtection="1">
      <alignment horizontal="center" vertical="center"/>
    </xf>
    <xf numFmtId="2" fontId="4" fillId="0" borderId="24" xfId="430" applyNumberFormat="1" applyFont="1" applyFill="1" applyBorder="1" applyAlignment="1" applyProtection="1">
      <alignment horizontal="center" vertical="center"/>
    </xf>
    <xf numFmtId="2" fontId="4" fillId="0" borderId="0" xfId="431" applyNumberFormat="1" applyFont="1" applyAlignment="1">
      <alignment horizontal="center"/>
    </xf>
    <xf numFmtId="0" fontId="35" fillId="0" borderId="0" xfId="431" applyFont="1"/>
    <xf numFmtId="0" fontId="39" fillId="23" borderId="31" xfId="430" applyFont="1" applyFill="1" applyBorder="1" applyAlignment="1" applyProtection="1">
      <alignment horizontal="left" vertical="center"/>
    </xf>
    <xf numFmtId="0" fontId="39" fillId="23" borderId="32" xfId="430" applyFont="1" applyFill="1" applyBorder="1" applyAlignment="1" applyProtection="1">
      <alignment horizontal="left" vertical="center"/>
    </xf>
    <xf numFmtId="0" fontId="39" fillId="23" borderId="33" xfId="430" applyFont="1" applyFill="1" applyBorder="1" applyAlignment="1" applyProtection="1">
      <alignment horizontal="left" vertical="center"/>
    </xf>
    <xf numFmtId="4" fontId="4" fillId="0" borderId="36" xfId="430" applyNumberFormat="1" applyFont="1" applyFill="1" applyBorder="1" applyAlignment="1" applyProtection="1">
      <alignment horizontal="center" vertical="center"/>
    </xf>
    <xf numFmtId="4" fontId="4" fillId="0" borderId="37" xfId="430" applyNumberFormat="1" applyFont="1" applyFill="1" applyBorder="1" applyAlignment="1" applyProtection="1">
      <alignment horizontal="center" vertical="center"/>
    </xf>
    <xf numFmtId="0" fontId="36" fillId="23" borderId="13" xfId="430" applyFont="1" applyFill="1" applyBorder="1" applyAlignment="1" applyProtection="1">
      <alignment horizontal="center" vertical="center"/>
    </xf>
    <xf numFmtId="0" fontId="36" fillId="23" borderId="14" xfId="430" applyFont="1" applyFill="1" applyBorder="1" applyAlignment="1" applyProtection="1">
      <alignment horizontal="center" vertical="center"/>
    </xf>
    <xf numFmtId="0" fontId="35" fillId="0" borderId="0" xfId="431" applyFont="1" applyBorder="1" applyAlignment="1">
      <alignment horizontal="center"/>
    </xf>
    <xf numFmtId="0" fontId="35" fillId="0" borderId="17" xfId="431" applyFont="1" applyBorder="1" applyAlignment="1">
      <alignment horizontal="center"/>
    </xf>
    <xf numFmtId="0" fontId="38" fillId="23" borderId="18" xfId="430" applyFont="1" applyFill="1" applyBorder="1" applyAlignment="1" applyProtection="1">
      <alignment horizontal="left" vertical="center"/>
    </xf>
    <xf numFmtId="0" fontId="38" fillId="23" borderId="19" xfId="430" applyFont="1" applyFill="1" applyBorder="1" applyAlignment="1" applyProtection="1">
      <alignment horizontal="left" vertical="center"/>
    </xf>
    <xf numFmtId="0" fontId="38" fillId="23" borderId="12" xfId="430" applyFont="1" applyFill="1" applyBorder="1" applyAlignment="1" applyProtection="1">
      <alignment horizontal="left" vertical="center"/>
    </xf>
    <xf numFmtId="0" fontId="39" fillId="23" borderId="18" xfId="430" applyFont="1" applyFill="1" applyBorder="1" applyAlignment="1" applyProtection="1">
      <alignment horizontal="left" vertical="center"/>
    </xf>
    <xf numFmtId="0" fontId="39" fillId="23" borderId="19" xfId="430" applyFont="1" applyFill="1" applyBorder="1" applyAlignment="1" applyProtection="1">
      <alignment horizontal="left" vertical="center"/>
    </xf>
    <xf numFmtId="0" fontId="39" fillId="23" borderId="12" xfId="430" applyFont="1" applyFill="1" applyBorder="1" applyAlignment="1" applyProtection="1">
      <alignment horizontal="left" vertical="center"/>
    </xf>
    <xf numFmtId="0" fontId="35" fillId="0" borderId="29" xfId="430" applyFont="1" applyFill="1" applyBorder="1" applyAlignment="1" applyProtection="1">
      <alignment horizontal="left" vertical="center" wrapText="1"/>
    </xf>
    <xf numFmtId="0" fontId="35" fillId="0" borderId="30" xfId="430" applyFont="1" applyFill="1" applyBorder="1" applyAlignment="1" applyProtection="1">
      <alignment horizontal="left" vertical="center" wrapText="1"/>
    </xf>
    <xf numFmtId="0" fontId="42" fillId="0" borderId="24" xfId="430" applyFont="1" applyFill="1" applyBorder="1" applyAlignment="1" applyProtection="1">
      <alignment horizontal="center" vertical="center"/>
    </xf>
    <xf numFmtId="0" fontId="74" fillId="0" borderId="41" xfId="0" applyFont="1" applyBorder="1"/>
    <xf numFmtId="0" fontId="74" fillId="0" borderId="41" xfId="0" applyFont="1" applyBorder="1" applyAlignment="1">
      <alignment horizontal="center"/>
    </xf>
    <xf numFmtId="169" fontId="74" fillId="0" borderId="41" xfId="0" applyNumberFormat="1" applyFont="1" applyBorder="1"/>
    <xf numFmtId="169" fontId="35" fillId="0" borderId="24" xfId="430" applyNumberFormat="1" applyFont="1" applyFill="1" applyBorder="1" applyAlignment="1" applyProtection="1">
      <alignment vertical="center"/>
    </xf>
    <xf numFmtId="0" fontId="74" fillId="0" borderId="24" xfId="0" applyFont="1" applyBorder="1"/>
    <xf numFmtId="0" fontId="74" fillId="0" borderId="24" xfId="0" applyFont="1" applyBorder="1" applyAlignment="1">
      <alignment horizontal="center"/>
    </xf>
    <xf numFmtId="169" fontId="74" fillId="0" borderId="24" xfId="0" applyNumberFormat="1" applyFont="1" applyBorder="1"/>
    <xf numFmtId="0" fontId="74" fillId="0" borderId="24" xfId="0" applyFont="1" applyBorder="1" applyAlignment="1">
      <alignment wrapText="1"/>
    </xf>
    <xf numFmtId="0" fontId="74" fillId="0" borderId="24" xfId="0" applyFont="1" applyFill="1" applyBorder="1"/>
    <xf numFmtId="0" fontId="74" fillId="0" borderId="24" xfId="0" applyFont="1" applyFill="1" applyBorder="1" applyAlignment="1">
      <alignment horizontal="center"/>
    </xf>
    <xf numFmtId="169" fontId="74" fillId="0" borderId="24" xfId="0" applyNumberFormat="1" applyFont="1" applyFill="1" applyBorder="1" applyAlignment="1">
      <alignment horizontal="right"/>
    </xf>
    <xf numFmtId="0" fontId="35" fillId="0" borderId="24" xfId="430" applyFont="1" applyFill="1" applyBorder="1" applyAlignment="1" applyProtection="1">
      <alignment horizontal="left" vertical="center"/>
    </xf>
    <xf numFmtId="0" fontId="35" fillId="0" borderId="24" xfId="430" applyFont="1" applyFill="1" applyBorder="1" applyAlignment="1" applyProtection="1">
      <alignment horizontal="center" vertical="center"/>
    </xf>
    <xf numFmtId="2" fontId="35" fillId="0" borderId="24" xfId="430" applyNumberFormat="1" applyFont="1" applyFill="1" applyBorder="1" applyAlignment="1" applyProtection="1">
      <alignment horizontal="center" vertical="center"/>
    </xf>
    <xf numFmtId="169" fontId="35" fillId="0" borderId="24" xfId="430" applyNumberFormat="1" applyFont="1" applyFill="1" applyBorder="1" applyAlignment="1" applyProtection="1">
      <alignment horizontal="center" vertical="center"/>
    </xf>
    <xf numFmtId="0" fontId="35" fillId="0" borderId="42" xfId="430" applyFont="1" applyFill="1" applyBorder="1" applyAlignment="1" applyProtection="1">
      <alignment horizontal="left" vertical="center"/>
    </xf>
    <xf numFmtId="0" fontId="35" fillId="0" borderId="42" xfId="430" applyFont="1" applyFill="1" applyBorder="1" applyAlignment="1" applyProtection="1">
      <alignment horizontal="center" vertical="center"/>
    </xf>
    <xf numFmtId="2" fontId="35" fillId="0" borderId="42" xfId="430" applyNumberFormat="1" applyFont="1" applyFill="1" applyBorder="1" applyAlignment="1" applyProtection="1">
      <alignment horizontal="center" vertical="center"/>
    </xf>
    <xf numFmtId="169" fontId="35" fillId="0" borderId="42" xfId="430" applyNumberFormat="1" applyFont="1" applyFill="1" applyBorder="1" applyAlignment="1" applyProtection="1">
      <alignment horizontal="center" vertical="center"/>
    </xf>
  </cellXfs>
  <cellStyles count="559">
    <cellStyle name="_x0004_" xfId="490"/>
    <cellStyle name=" 1" xfId="491"/>
    <cellStyle name=" 2" xfId="492"/>
    <cellStyle name=" 3" xfId="493"/>
    <cellStyle name=" 4" xfId="494"/>
    <cellStyle name=" 5" xfId="495"/>
    <cellStyle name=" 6" xfId="496"/>
    <cellStyle name="=C:\WINDOWS\SYSTEM32\COMMAND.COM" xfId="497"/>
    <cellStyle name="•W_laroux" xfId="498"/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1 - 20%" xfId="435"/>
    <cellStyle name="Accent1 - 40%" xfId="436"/>
    <cellStyle name="Accent1 - 60%" xfId="437"/>
    <cellStyle name="Accent1_001 Royal Heights Yeni Sistem Genel 24-12-2007" xfId="438"/>
    <cellStyle name="Accent2" xfId="20"/>
    <cellStyle name="Accent2 - 20%" xfId="439"/>
    <cellStyle name="Accent2 - 40%" xfId="440"/>
    <cellStyle name="Accent2 - 60%" xfId="441"/>
    <cellStyle name="Accent2_001 Royal Heights Yeni Sistem Genel 24-12-2007" xfId="442"/>
    <cellStyle name="Accent3" xfId="21"/>
    <cellStyle name="Accent3 - 20%" xfId="443"/>
    <cellStyle name="Accent3 - 40%" xfId="444"/>
    <cellStyle name="Accent3 - 60%" xfId="445"/>
    <cellStyle name="Accent3_001 Royal Heights Yeni Sistem Genel 24-12-2007" xfId="446"/>
    <cellStyle name="Accent4" xfId="22"/>
    <cellStyle name="Accent4 - 20%" xfId="447"/>
    <cellStyle name="Accent4 - 40%" xfId="448"/>
    <cellStyle name="Accent4 - 60%" xfId="449"/>
    <cellStyle name="Accent4_001 Royal Heights Yeni Sistem Genel 24-12-2007" xfId="450"/>
    <cellStyle name="Accent5" xfId="23"/>
    <cellStyle name="Accent5 - 20%" xfId="451"/>
    <cellStyle name="Accent5 - 40%" xfId="452"/>
    <cellStyle name="Accent5 - 60%" xfId="453"/>
    <cellStyle name="Accent5_001 Royal Heights Yeni Sistem Genel 24-12-2007" xfId="454"/>
    <cellStyle name="Accent6" xfId="24"/>
    <cellStyle name="Accent6 - 20%" xfId="455"/>
    <cellStyle name="Accent6 - 40%" xfId="456"/>
    <cellStyle name="Accent6 - 60%" xfId="457"/>
    <cellStyle name="Accent6_001 Royal Heights Yeni Sistem Genel 24-12-2007" xfId="458"/>
    <cellStyle name="Bad" xfId="25"/>
    <cellStyle name="Binlik Ayracı 2" xfId="26"/>
    <cellStyle name="Binlik Ayracı 2 2" xfId="54"/>
    <cellStyle name="Binlik Ayracı 2 3" xfId="427"/>
    <cellStyle name="Binlik Ayracı 3" xfId="49"/>
    <cellStyle name="Binlik Ayracı 3 2" xfId="53"/>
    <cellStyle name="Binlik Ayracı 4" xfId="51"/>
    <cellStyle name="Binlik Ayracı 5" xfId="429"/>
    <cellStyle name="Calc Currency (0)" xfId="499"/>
    <cellStyle name="Calc Currency (2)" xfId="500"/>
    <cellStyle name="Calc Percent (0)" xfId="501"/>
    <cellStyle name="Calc Percent (1)" xfId="502"/>
    <cellStyle name="Calc Percent (2)" xfId="503"/>
    <cellStyle name="Calc Units (0)" xfId="504"/>
    <cellStyle name="Calc Units (1)" xfId="505"/>
    <cellStyle name="Calc Units (2)" xfId="506"/>
    <cellStyle name="Calculation" xfId="27"/>
    <cellStyle name="Check Cell" xfId="28"/>
    <cellStyle name="Codice" xfId="507"/>
    <cellStyle name="Comma [0]_?n?aat ??leri-1" xfId="459"/>
    <cellStyle name="Comma [00]" xfId="508"/>
    <cellStyle name="Comma 2" xfId="509"/>
    <cellStyle name="Comma_?n?aat ??leri-1" xfId="460"/>
    <cellStyle name="Comma0" xfId="55"/>
    <cellStyle name="Currency [0]_?n?aat ??leri-1" xfId="461"/>
    <cellStyle name="Currency [00]" xfId="510"/>
    <cellStyle name="Currency_?n?aat ??leri-1" xfId="462"/>
    <cellStyle name="Currency0" xfId="56"/>
    <cellStyle name="Date" xfId="57"/>
    <cellStyle name="Date Short" xfId="511"/>
    <cellStyle name="Dezimal [0]_OF972A" xfId="512"/>
    <cellStyle name="Dezimal_OF972A" xfId="513"/>
    <cellStyle name="Emphasis 1" xfId="463"/>
    <cellStyle name="Emphasis 2" xfId="464"/>
    <cellStyle name="Emphasis 3" xfId="465"/>
    <cellStyle name="Enter Currency (0)" xfId="514"/>
    <cellStyle name="Enter Currency (2)" xfId="515"/>
    <cellStyle name="Enter Units (0)" xfId="516"/>
    <cellStyle name="Enter Units (1)" xfId="517"/>
    <cellStyle name="Enter Units (2)" xfId="518"/>
    <cellStyle name="Euro" xfId="466"/>
    <cellStyle name="Excel Built-in Comma" xfId="29"/>
    <cellStyle name="Excel Built-in Normal" xfId="488"/>
    <cellStyle name="Explanatory Text" xfId="30"/>
    <cellStyle name="Fıxed_Genel-Hkd 14" xfId="519"/>
    <cellStyle name="Fixed" xfId="58"/>
    <cellStyle name="Good" xfId="31"/>
    <cellStyle name="Grey" xfId="520"/>
    <cellStyle name="Header1" xfId="59"/>
    <cellStyle name="Header2" xfId="60"/>
    <cellStyle name="Headıng1" xfId="61"/>
    <cellStyle name="Headıng2" xfId="62"/>
    <cellStyle name="Heading 1" xfId="32"/>
    <cellStyle name="Heading 2" xfId="33"/>
    <cellStyle name="Heading 3" xfId="34"/>
    <cellStyle name="Heading 4" xfId="35"/>
    <cellStyle name="Hyperlink" xfId="467"/>
    <cellStyle name="Input" xfId="36"/>
    <cellStyle name="Input [yellow]" xfId="521"/>
    <cellStyle name="İzlenen Köprü" xfId="70" builtinId="9" hidden="1"/>
    <cellStyle name="İzlenen Köprü" xfId="72" builtinId="9" hidden="1"/>
    <cellStyle name="İzlenen Köprü" xfId="74" builtinId="9" hidden="1"/>
    <cellStyle name="İzlenen Köprü" xfId="76" builtinId="9" hidden="1"/>
    <cellStyle name="İzlenen Köprü" xfId="78" builtinId="9" hidden="1"/>
    <cellStyle name="İzlenen Köprü" xfId="80" builtinId="9" hidden="1"/>
    <cellStyle name="İzlenen Köprü" xfId="82" builtinId="9" hidden="1"/>
    <cellStyle name="İzlenen Köprü" xfId="84" builtinId="9" hidden="1"/>
    <cellStyle name="İzlenen Köprü" xfId="86" builtinId="9" hidden="1"/>
    <cellStyle name="İzlenen Köprü" xfId="88" builtinId="9" hidden="1"/>
    <cellStyle name="İzlenen Köprü" xfId="90" builtinId="9" hidden="1"/>
    <cellStyle name="İzlenen Köprü" xfId="92" builtinId="9" hidden="1"/>
    <cellStyle name="İzlenen Köprü" xfId="94" builtinId="9" hidden="1"/>
    <cellStyle name="İzlenen Köprü" xfId="96" builtinId="9" hidden="1"/>
    <cellStyle name="İzlenen Köprü" xfId="98" builtinId="9" hidden="1"/>
    <cellStyle name="İzlenen Köprü" xfId="100" builtinId="9" hidden="1"/>
    <cellStyle name="İzlenen Köprü" xfId="102" builtinId="9" hidden="1"/>
    <cellStyle name="İzlenen Köprü" xfId="104" builtinId="9" hidden="1"/>
    <cellStyle name="İzlenen Köprü" xfId="106" builtinId="9" hidden="1"/>
    <cellStyle name="İzlenen Köprü" xfId="108" builtinId="9" hidden="1"/>
    <cellStyle name="İzlenen Köprü" xfId="110" builtinId="9" hidden="1"/>
    <cellStyle name="İzlenen Köprü" xfId="112" builtinId="9" hidden="1"/>
    <cellStyle name="İzlenen Köprü" xfId="114" builtinId="9" hidden="1"/>
    <cellStyle name="İzlenen Köprü" xfId="116" builtinId="9" hidden="1"/>
    <cellStyle name="İzlenen Köprü" xfId="118" builtinId="9" hidden="1"/>
    <cellStyle name="İzlenen Köprü" xfId="120" builtinId="9" hidden="1"/>
    <cellStyle name="İzlenen Köprü" xfId="122" builtinId="9" hidden="1"/>
    <cellStyle name="İzlenen Köprü" xfId="124" builtinId="9" hidden="1"/>
    <cellStyle name="İzlenen Köprü" xfId="126" builtinId="9" hidden="1"/>
    <cellStyle name="İzlenen Köprü" xfId="128" builtinId="9" hidden="1"/>
    <cellStyle name="İzlenen Köprü" xfId="130" builtinId="9" hidden="1"/>
    <cellStyle name="İzlenen Köprü" xfId="132" builtinId="9" hidden="1"/>
    <cellStyle name="İzlenen Köprü" xfId="134" builtinId="9" hidden="1"/>
    <cellStyle name="İzlenen Köprü" xfId="136" builtinId="9" hidden="1"/>
    <cellStyle name="İzlenen Köprü" xfId="138" builtinId="9" hidden="1"/>
    <cellStyle name="İzlenen Köprü" xfId="140" builtinId="9" hidden="1"/>
    <cellStyle name="İzlenen Köprü" xfId="142" builtinId="9" hidden="1"/>
    <cellStyle name="İzlenen Köprü" xfId="144" builtinId="9" hidden="1"/>
    <cellStyle name="İzlenen Köprü" xfId="146" builtinId="9" hidden="1"/>
    <cellStyle name="İzlenen Köprü" xfId="148" builtinId="9" hidden="1"/>
    <cellStyle name="İzlenen Köprü" xfId="150" builtinId="9" hidden="1"/>
    <cellStyle name="İzlenen Köprü" xfId="152" builtinId="9" hidden="1"/>
    <cellStyle name="İzlenen Köprü" xfId="154" builtinId="9" hidden="1"/>
    <cellStyle name="İzlenen Köprü" xfId="156" builtinId="9" hidden="1"/>
    <cellStyle name="İzlenen Köprü" xfId="158" builtinId="9" hidden="1"/>
    <cellStyle name="İzlenen Köprü" xfId="160" builtinId="9" hidden="1"/>
    <cellStyle name="İzlenen Köprü" xfId="162" builtinId="9" hidden="1"/>
    <cellStyle name="İzlenen Köprü" xfId="164" builtinId="9" hidden="1"/>
    <cellStyle name="İzlenen Köprü" xfId="166" builtinId="9" hidden="1"/>
    <cellStyle name="İzlenen Köprü" xfId="168" builtinId="9" hidden="1"/>
    <cellStyle name="İzlenen Köprü" xfId="170" builtinId="9" hidden="1"/>
    <cellStyle name="İzlenen Köprü" xfId="172" builtinId="9" hidden="1"/>
    <cellStyle name="İzlenen Köprü" xfId="174" builtinId="9" hidden="1"/>
    <cellStyle name="İzlenen Köprü" xfId="176" builtinId="9" hidden="1"/>
    <cellStyle name="İzlenen Köprü" xfId="178" builtinId="9" hidden="1"/>
    <cellStyle name="İzlenen Köprü" xfId="180" builtinId="9" hidden="1"/>
    <cellStyle name="İzlenen Köprü" xfId="182" builtinId="9" hidden="1"/>
    <cellStyle name="İzlenen Köprü" xfId="184" builtinId="9" hidden="1"/>
    <cellStyle name="İzlenen Köprü" xfId="186" builtinId="9" hidden="1"/>
    <cellStyle name="İzlenen Köprü" xfId="188" builtinId="9" hidden="1"/>
    <cellStyle name="İzlenen Köprü" xfId="190" builtinId="9" hidden="1"/>
    <cellStyle name="İzlenen Köprü" xfId="192" builtinId="9" hidden="1"/>
    <cellStyle name="İzlenen Köprü" xfId="194" builtinId="9" hidden="1"/>
    <cellStyle name="İzlenen Köprü" xfId="196" builtinId="9" hidden="1"/>
    <cellStyle name="İzlenen Köprü" xfId="198" builtinId="9" hidden="1"/>
    <cellStyle name="İzlenen Köprü" xfId="200" builtinId="9" hidden="1"/>
    <cellStyle name="İzlenen Köprü" xfId="202" builtinId="9" hidden="1"/>
    <cellStyle name="İzlenen Köprü" xfId="204" builtinId="9" hidden="1"/>
    <cellStyle name="İzlenen Köprü" xfId="206" builtinId="9" hidden="1"/>
    <cellStyle name="İzlenen Köprü" xfId="208" builtinId="9" hidden="1"/>
    <cellStyle name="İzlenen Köprü" xfId="210" builtinId="9" hidden="1"/>
    <cellStyle name="İzlenen Köprü" xfId="212" builtinId="9" hidden="1"/>
    <cellStyle name="İzlenen Köprü" xfId="214" builtinId="9" hidden="1"/>
    <cellStyle name="İzlenen Köprü" xfId="216" builtinId="9" hidden="1"/>
    <cellStyle name="İzlenen Köprü" xfId="218" builtinId="9" hidden="1"/>
    <cellStyle name="İzlenen Köprü" xfId="220" builtinId="9" hidden="1"/>
    <cellStyle name="İzlenen Köprü" xfId="222" builtinId="9" hidden="1"/>
    <cellStyle name="İzlenen Köprü" xfId="224" builtinId="9" hidden="1"/>
    <cellStyle name="İzlenen Köprü" xfId="226" builtinId="9" hidden="1"/>
    <cellStyle name="İzlenen Köprü" xfId="228" builtinId="9" hidden="1"/>
    <cellStyle name="İzlenen Köprü" xfId="230" builtinId="9" hidden="1"/>
    <cellStyle name="İzlenen Köprü" xfId="232" builtinId="9" hidden="1"/>
    <cellStyle name="İzlenen Köprü" xfId="234" builtinId="9" hidden="1"/>
    <cellStyle name="İzlenen Köprü" xfId="236" builtinId="9" hidden="1"/>
    <cellStyle name="İzlenen Köprü" xfId="238" builtinId="9" hidden="1"/>
    <cellStyle name="İzlenen Köprü" xfId="240" builtinId="9" hidden="1"/>
    <cellStyle name="İzlenen Köprü" xfId="242" builtinId="9" hidden="1"/>
    <cellStyle name="İzlenen Köprü" xfId="244" builtinId="9" hidden="1"/>
    <cellStyle name="İzlenen Köprü" xfId="246" builtinId="9" hidden="1"/>
    <cellStyle name="İzlenen Köprü" xfId="248" builtinId="9" hidden="1"/>
    <cellStyle name="İzlenen Köprü" xfId="250" builtinId="9" hidden="1"/>
    <cellStyle name="İzlenen Köprü" xfId="252" builtinId="9" hidden="1"/>
    <cellStyle name="İzlenen Köprü" xfId="254" builtinId="9" hidden="1"/>
    <cellStyle name="İzlenen Köprü" xfId="256" builtinId="9" hidden="1"/>
    <cellStyle name="İzlenen Köprü" xfId="258" builtinId="9" hidden="1"/>
    <cellStyle name="İzlenen Köprü" xfId="260" builtinId="9" hidden="1"/>
    <cellStyle name="İzlenen Köprü" xfId="262" builtinId="9" hidden="1"/>
    <cellStyle name="İzlenen Köprü" xfId="264" builtinId="9" hidden="1"/>
    <cellStyle name="İzlenen Köprü" xfId="266" builtinId="9" hidden="1"/>
    <cellStyle name="İzlenen Köprü" xfId="268" builtinId="9" hidden="1"/>
    <cellStyle name="İzlenen Köprü" xfId="270" builtinId="9" hidden="1"/>
    <cellStyle name="İzlenen Köprü" xfId="272" builtinId="9" hidden="1"/>
    <cellStyle name="İzlenen Köprü" xfId="274" builtinId="9" hidden="1"/>
    <cellStyle name="İzlenen Köprü" xfId="276" builtinId="9" hidden="1"/>
    <cellStyle name="İzlenen Köprü" xfId="278" builtinId="9" hidden="1"/>
    <cellStyle name="İzlenen Köprü" xfId="280" builtinId="9" hidden="1"/>
    <cellStyle name="İzlenen Köprü" xfId="282" builtinId="9" hidden="1"/>
    <cellStyle name="İzlenen Köprü" xfId="284" builtinId="9" hidden="1"/>
    <cellStyle name="İzlenen Köprü" xfId="286" builtinId="9" hidden="1"/>
    <cellStyle name="İzlenen Köprü" xfId="288" builtinId="9" hidden="1"/>
    <cellStyle name="İzlenen Köprü" xfId="290" builtinId="9" hidden="1"/>
    <cellStyle name="İzlenen Köprü" xfId="292" builtinId="9" hidden="1"/>
    <cellStyle name="İzlenen Köprü" xfId="294" builtinId="9" hidden="1"/>
    <cellStyle name="İzlenen Köprü" xfId="296" builtinId="9" hidden="1"/>
    <cellStyle name="İzlenen Köprü" xfId="298" builtinId="9" hidden="1"/>
    <cellStyle name="İzlenen Köprü" xfId="300" builtinId="9" hidden="1"/>
    <cellStyle name="İzlenen Köprü" xfId="302" builtinId="9" hidden="1"/>
    <cellStyle name="İzlenen Köprü" xfId="304" builtinId="9" hidden="1"/>
    <cellStyle name="İzlenen Köprü" xfId="306" builtinId="9" hidden="1"/>
    <cellStyle name="İzlenen Köprü" xfId="308" builtinId="9" hidden="1"/>
    <cellStyle name="İzlenen Köprü" xfId="310" builtinId="9" hidden="1"/>
    <cellStyle name="İzlenen Köprü" xfId="312" builtinId="9" hidden="1"/>
    <cellStyle name="İzlenen Köprü" xfId="314" builtinId="9" hidden="1"/>
    <cellStyle name="İzlenen Köprü" xfId="316" builtinId="9" hidden="1"/>
    <cellStyle name="İzlenen Köprü" xfId="318" builtinId="9" hidden="1"/>
    <cellStyle name="İzlenen Köprü" xfId="320" builtinId="9" hidden="1"/>
    <cellStyle name="İzlenen Köprü" xfId="322" builtinId="9" hidden="1"/>
    <cellStyle name="İzlenen Köprü" xfId="324" builtinId="9" hidden="1"/>
    <cellStyle name="İzlenen Köprü" xfId="326" builtinId="9" hidden="1"/>
    <cellStyle name="İzlenen Köprü" xfId="328" builtinId="9" hidden="1"/>
    <cellStyle name="İzlenen Köprü" xfId="330" builtinId="9" hidden="1"/>
    <cellStyle name="İzlenen Köprü" xfId="332" builtinId="9" hidden="1"/>
    <cellStyle name="İzlenen Köprü" xfId="334" builtinId="9" hidden="1"/>
    <cellStyle name="İzlenen Köprü" xfId="336" builtinId="9" hidden="1"/>
    <cellStyle name="İzlenen Köprü" xfId="338" builtinId="9" hidden="1"/>
    <cellStyle name="İzlenen Köprü" xfId="340" builtinId="9" hidden="1"/>
    <cellStyle name="İzlenen Köprü" xfId="342" builtinId="9" hidden="1"/>
    <cellStyle name="İzlenen Köprü" xfId="344" builtinId="9" hidden="1"/>
    <cellStyle name="İzlenen Köprü" xfId="346" builtinId="9" hidden="1"/>
    <cellStyle name="İzlenen Köprü" xfId="348" builtinId="9" hidden="1"/>
    <cellStyle name="İzlenen Köprü" xfId="350" builtinId="9" hidden="1"/>
    <cellStyle name="İzlenen Köprü" xfId="352" builtinId="9" hidden="1"/>
    <cellStyle name="İzlenen Köprü" xfId="354" builtinId="9" hidden="1"/>
    <cellStyle name="İzlenen Köprü" xfId="356" builtinId="9" hidden="1"/>
    <cellStyle name="İzlenen Köprü" xfId="358" builtinId="9" hidden="1"/>
    <cellStyle name="İzlenen Köprü" xfId="360" builtinId="9" hidden="1"/>
    <cellStyle name="İzlenen Köprü" xfId="362" builtinId="9" hidden="1"/>
    <cellStyle name="İzlenen Köprü" xfId="364" builtinId="9" hidden="1"/>
    <cellStyle name="İzlenen Köprü" xfId="366" builtinId="9" hidden="1"/>
    <cellStyle name="İzlenen Köprü" xfId="368" builtinId="9" hidden="1"/>
    <cellStyle name="İzlenen Köprü" xfId="370" builtinId="9" hidden="1"/>
    <cellStyle name="İzlenen Köprü" xfId="372" builtinId="9" hidden="1"/>
    <cellStyle name="İzlenen Köprü" xfId="374" builtinId="9" hidden="1"/>
    <cellStyle name="İzlenen Köprü" xfId="376" builtinId="9" hidden="1"/>
    <cellStyle name="İzlenen Köprü" xfId="378" builtinId="9" hidden="1"/>
    <cellStyle name="İzlenen Köprü" xfId="380" builtinId="9" hidden="1"/>
    <cellStyle name="İzlenen Köprü" xfId="382" builtinId="9" hidden="1"/>
    <cellStyle name="İzlenen Köprü" xfId="384" builtinId="9" hidden="1"/>
    <cellStyle name="İzlenen Köprü" xfId="386" builtinId="9" hidden="1"/>
    <cellStyle name="İzlenen Köprü" xfId="388" builtinId="9" hidden="1"/>
    <cellStyle name="İzlenen Köprü" xfId="390" builtinId="9" hidden="1"/>
    <cellStyle name="İzlenen Köprü" xfId="392" builtinId="9" hidden="1"/>
    <cellStyle name="İzlenen Köprü" xfId="394" builtinId="9" hidden="1"/>
    <cellStyle name="İzlenen Köprü" xfId="396" builtinId="9" hidden="1"/>
    <cellStyle name="İzlenen Köprü" xfId="398" builtinId="9" hidden="1"/>
    <cellStyle name="İzlenen Köprü" xfId="400" builtinId="9" hidden="1"/>
    <cellStyle name="İzlenen Köprü" xfId="402" builtinId="9" hidden="1"/>
    <cellStyle name="İzlenen Köprü" xfId="404" builtinId="9" hidden="1"/>
    <cellStyle name="İzlenen Köprü" xfId="406" builtinId="9" hidden="1"/>
    <cellStyle name="İzlenen Köprü" xfId="408" builtinId="9" hidden="1"/>
    <cellStyle name="İzlenen Köprü" xfId="410" builtinId="9" hidden="1"/>
    <cellStyle name="İzlenen Köprü" xfId="412" builtinId="9" hidden="1"/>
    <cellStyle name="İzlenen Köprü" xfId="414" builtinId="9" hidden="1"/>
    <cellStyle name="İzlenen Köprü" xfId="416" builtinId="9" hidden="1"/>
    <cellStyle name="İzlenen Köprü" xfId="418" builtinId="9" hidden="1"/>
    <cellStyle name="İzlenen Köprü" xfId="420" builtinId="9" hidden="1"/>
    <cellStyle name="İzlenen Köprü" xfId="422" builtinId="9" hidden="1"/>
    <cellStyle name="İzlenen Köprü" xfId="424" builtinId="9" hidden="1"/>
    <cellStyle name="İzlenen Köprü" xfId="426" builtinId="9" hidden="1"/>
    <cellStyle name="Köprü" xfId="69" builtinId="8" hidden="1"/>
    <cellStyle name="Köprü" xfId="71" builtinId="8" hidden="1"/>
    <cellStyle name="Köprü" xfId="73" builtinId="8" hidden="1"/>
    <cellStyle name="Köprü" xfId="75" builtinId="8" hidden="1"/>
    <cellStyle name="Köprü" xfId="77" builtinId="8" hidden="1"/>
    <cellStyle name="Köprü" xfId="79" builtinId="8" hidden="1"/>
    <cellStyle name="Köprü" xfId="81" builtinId="8" hidden="1"/>
    <cellStyle name="Köprü" xfId="83" builtinId="8" hidden="1"/>
    <cellStyle name="Köprü" xfId="85" builtinId="8" hidden="1"/>
    <cellStyle name="Köprü" xfId="87" builtinId="8" hidden="1"/>
    <cellStyle name="Köprü" xfId="89" builtinId="8" hidden="1"/>
    <cellStyle name="Köprü" xfId="91" builtinId="8" hidden="1"/>
    <cellStyle name="Köprü" xfId="93" builtinId="8" hidden="1"/>
    <cellStyle name="Köprü" xfId="95" builtinId="8" hidden="1"/>
    <cellStyle name="Köprü" xfId="97" builtinId="8" hidden="1"/>
    <cellStyle name="Köprü" xfId="99" builtinId="8" hidden="1"/>
    <cellStyle name="Köprü" xfId="101" builtinId="8" hidden="1"/>
    <cellStyle name="Köprü" xfId="103" builtinId="8" hidden="1"/>
    <cellStyle name="Köprü" xfId="105" builtinId="8" hidden="1"/>
    <cellStyle name="Köprü" xfId="107" builtinId="8" hidden="1"/>
    <cellStyle name="Köprü" xfId="109" builtinId="8" hidden="1"/>
    <cellStyle name="Köprü" xfId="111" builtinId="8" hidden="1"/>
    <cellStyle name="Köprü" xfId="113" builtinId="8" hidden="1"/>
    <cellStyle name="Köprü" xfId="115" builtinId="8" hidden="1"/>
    <cellStyle name="Köprü" xfId="117" builtinId="8" hidden="1"/>
    <cellStyle name="Köprü" xfId="119" builtinId="8" hidden="1"/>
    <cellStyle name="Köprü" xfId="121" builtinId="8" hidden="1"/>
    <cellStyle name="Köprü" xfId="123" builtinId="8" hidden="1"/>
    <cellStyle name="Köprü" xfId="125" builtinId="8" hidden="1"/>
    <cellStyle name="Köprü" xfId="127" builtinId="8" hidden="1"/>
    <cellStyle name="Köprü" xfId="129" builtinId="8" hidden="1"/>
    <cellStyle name="Köprü" xfId="131" builtinId="8" hidden="1"/>
    <cellStyle name="Köprü" xfId="133" builtinId="8" hidden="1"/>
    <cellStyle name="Köprü" xfId="135" builtinId="8" hidden="1"/>
    <cellStyle name="Köprü" xfId="137" builtinId="8" hidden="1"/>
    <cellStyle name="Köprü" xfId="139" builtinId="8" hidden="1"/>
    <cellStyle name="Köprü" xfId="141" builtinId="8" hidden="1"/>
    <cellStyle name="Köprü" xfId="143" builtinId="8" hidden="1"/>
    <cellStyle name="Köprü" xfId="145" builtinId="8" hidden="1"/>
    <cellStyle name="Köprü" xfId="147" builtinId="8" hidden="1"/>
    <cellStyle name="Köprü" xfId="149" builtinId="8" hidden="1"/>
    <cellStyle name="Köprü" xfId="151" builtinId="8" hidden="1"/>
    <cellStyle name="Köprü" xfId="153" builtinId="8" hidden="1"/>
    <cellStyle name="Köprü" xfId="155" builtinId="8" hidden="1"/>
    <cellStyle name="Köprü" xfId="157" builtinId="8" hidden="1"/>
    <cellStyle name="Köprü" xfId="159" builtinId="8" hidden="1"/>
    <cellStyle name="Köprü" xfId="161" builtinId="8" hidden="1"/>
    <cellStyle name="Köprü" xfId="163" builtinId="8" hidden="1"/>
    <cellStyle name="Köprü" xfId="165" builtinId="8" hidden="1"/>
    <cellStyle name="Köprü" xfId="167" builtinId="8" hidden="1"/>
    <cellStyle name="Köprü" xfId="169" builtinId="8" hidden="1"/>
    <cellStyle name="Köprü" xfId="171" builtinId="8" hidden="1"/>
    <cellStyle name="Köprü" xfId="173" builtinId="8" hidden="1"/>
    <cellStyle name="Köprü" xfId="175" builtinId="8" hidden="1"/>
    <cellStyle name="Köprü" xfId="177" builtinId="8" hidden="1"/>
    <cellStyle name="Köprü" xfId="179" builtinId="8" hidden="1"/>
    <cellStyle name="Köprü" xfId="181" builtinId="8" hidden="1"/>
    <cellStyle name="Köprü" xfId="183" builtinId="8" hidden="1"/>
    <cellStyle name="Köprü" xfId="185" builtinId="8" hidden="1"/>
    <cellStyle name="Köprü" xfId="187" builtinId="8" hidden="1"/>
    <cellStyle name="Köprü" xfId="189" builtinId="8" hidden="1"/>
    <cellStyle name="Köprü" xfId="191" builtinId="8" hidden="1"/>
    <cellStyle name="Köprü" xfId="193" builtinId="8" hidden="1"/>
    <cellStyle name="Köprü" xfId="195" builtinId="8" hidden="1"/>
    <cellStyle name="Köprü" xfId="197" builtinId="8" hidden="1"/>
    <cellStyle name="Köprü" xfId="199" builtinId="8" hidden="1"/>
    <cellStyle name="Köprü" xfId="201" builtinId="8" hidden="1"/>
    <cellStyle name="Köprü" xfId="203" builtinId="8" hidden="1"/>
    <cellStyle name="Köprü" xfId="205" builtinId="8" hidden="1"/>
    <cellStyle name="Köprü" xfId="207" builtinId="8" hidden="1"/>
    <cellStyle name="Köprü" xfId="209" builtinId="8" hidden="1"/>
    <cellStyle name="Köprü" xfId="211" builtinId="8" hidden="1"/>
    <cellStyle name="Köprü" xfId="213" builtinId="8" hidden="1"/>
    <cellStyle name="Köprü" xfId="215" builtinId="8" hidden="1"/>
    <cellStyle name="Köprü" xfId="217" builtinId="8" hidden="1"/>
    <cellStyle name="Köprü" xfId="219" builtinId="8" hidden="1"/>
    <cellStyle name="Köprü" xfId="221" builtinId="8" hidden="1"/>
    <cellStyle name="Köprü" xfId="223" builtinId="8" hidden="1"/>
    <cellStyle name="Köprü" xfId="225" builtinId="8" hidden="1"/>
    <cellStyle name="Köprü" xfId="227" builtinId="8" hidden="1"/>
    <cellStyle name="Köprü" xfId="229" builtinId="8" hidden="1"/>
    <cellStyle name="Köprü" xfId="231" builtinId="8" hidden="1"/>
    <cellStyle name="Köprü" xfId="233" builtinId="8" hidden="1"/>
    <cellStyle name="Köprü" xfId="235" builtinId="8" hidden="1"/>
    <cellStyle name="Köprü" xfId="237" builtinId="8" hidden="1"/>
    <cellStyle name="Köprü" xfId="239" builtinId="8" hidden="1"/>
    <cellStyle name="Köprü" xfId="241" builtinId="8" hidden="1"/>
    <cellStyle name="Köprü" xfId="243" builtinId="8" hidden="1"/>
    <cellStyle name="Köprü" xfId="245" builtinId="8" hidden="1"/>
    <cellStyle name="Köprü" xfId="247" builtinId="8" hidden="1"/>
    <cellStyle name="Köprü" xfId="249" builtinId="8" hidden="1"/>
    <cellStyle name="Köprü" xfId="251" builtinId="8" hidden="1"/>
    <cellStyle name="Köprü" xfId="253" builtinId="8" hidden="1"/>
    <cellStyle name="Köprü" xfId="255" builtinId="8" hidden="1"/>
    <cellStyle name="Köprü" xfId="257" builtinId="8" hidden="1"/>
    <cellStyle name="Köprü" xfId="259" builtinId="8" hidden="1"/>
    <cellStyle name="Köprü" xfId="261" builtinId="8" hidden="1"/>
    <cellStyle name="Köprü" xfId="263" builtinId="8" hidden="1"/>
    <cellStyle name="Köprü" xfId="265" builtinId="8" hidden="1"/>
    <cellStyle name="Köprü" xfId="267" builtinId="8" hidden="1"/>
    <cellStyle name="Köprü" xfId="269" builtinId="8" hidden="1"/>
    <cellStyle name="Köprü" xfId="271" builtinId="8" hidden="1"/>
    <cellStyle name="Köprü" xfId="273" builtinId="8" hidden="1"/>
    <cellStyle name="Köprü" xfId="275" builtinId="8" hidden="1"/>
    <cellStyle name="Köprü" xfId="277" builtinId="8" hidden="1"/>
    <cellStyle name="Köprü" xfId="279" builtinId="8" hidden="1"/>
    <cellStyle name="Köprü" xfId="281" builtinId="8" hidden="1"/>
    <cellStyle name="Köprü" xfId="283" builtinId="8" hidden="1"/>
    <cellStyle name="Köprü" xfId="285" builtinId="8" hidden="1"/>
    <cellStyle name="Köprü" xfId="287" builtinId="8" hidden="1"/>
    <cellStyle name="Köprü" xfId="289" builtinId="8" hidden="1"/>
    <cellStyle name="Köprü" xfId="291" builtinId="8" hidden="1"/>
    <cellStyle name="Köprü" xfId="293" builtinId="8" hidden="1"/>
    <cellStyle name="Köprü" xfId="295" builtinId="8" hidden="1"/>
    <cellStyle name="Köprü" xfId="297" builtinId="8" hidden="1"/>
    <cellStyle name="Köprü" xfId="299" builtinId="8" hidden="1"/>
    <cellStyle name="Köprü" xfId="301" builtinId="8" hidden="1"/>
    <cellStyle name="Köprü" xfId="303" builtinId="8" hidden="1"/>
    <cellStyle name="Köprü" xfId="305" builtinId="8" hidden="1"/>
    <cellStyle name="Köprü" xfId="307" builtinId="8" hidden="1"/>
    <cellStyle name="Köprü" xfId="309" builtinId="8" hidden="1"/>
    <cellStyle name="Köprü" xfId="311" builtinId="8" hidden="1"/>
    <cellStyle name="Köprü" xfId="313" builtinId="8" hidden="1"/>
    <cellStyle name="Köprü" xfId="315" builtinId="8" hidden="1"/>
    <cellStyle name="Köprü" xfId="317" builtinId="8" hidden="1"/>
    <cellStyle name="Köprü" xfId="319" builtinId="8" hidden="1"/>
    <cellStyle name="Köprü" xfId="321" builtinId="8" hidden="1"/>
    <cellStyle name="Köprü" xfId="323" builtinId="8" hidden="1"/>
    <cellStyle name="Köprü" xfId="325" builtinId="8" hidden="1"/>
    <cellStyle name="Köprü" xfId="327" builtinId="8" hidden="1"/>
    <cellStyle name="Köprü" xfId="329" builtinId="8" hidden="1"/>
    <cellStyle name="Köprü" xfId="331" builtinId="8" hidden="1"/>
    <cellStyle name="Köprü" xfId="333" builtinId="8" hidden="1"/>
    <cellStyle name="Köprü" xfId="335" builtinId="8" hidden="1"/>
    <cellStyle name="Köprü" xfId="337" builtinId="8" hidden="1"/>
    <cellStyle name="Köprü" xfId="339" builtinId="8" hidden="1"/>
    <cellStyle name="Köprü" xfId="341" builtinId="8" hidden="1"/>
    <cellStyle name="Köprü" xfId="343" builtinId="8" hidden="1"/>
    <cellStyle name="Köprü" xfId="345" builtinId="8" hidden="1"/>
    <cellStyle name="Köprü" xfId="347" builtinId="8" hidden="1"/>
    <cellStyle name="Köprü" xfId="349" builtinId="8" hidden="1"/>
    <cellStyle name="Köprü" xfId="351" builtinId="8" hidden="1"/>
    <cellStyle name="Köprü" xfId="353" builtinId="8" hidden="1"/>
    <cellStyle name="Köprü" xfId="355" builtinId="8" hidden="1"/>
    <cellStyle name="Köprü" xfId="357" builtinId="8" hidden="1"/>
    <cellStyle name="Köprü" xfId="359" builtinId="8" hidden="1"/>
    <cellStyle name="Köprü" xfId="361" builtinId="8" hidden="1"/>
    <cellStyle name="Köprü" xfId="363" builtinId="8" hidden="1"/>
    <cellStyle name="Köprü" xfId="365" builtinId="8" hidden="1"/>
    <cellStyle name="Köprü" xfId="367" builtinId="8" hidden="1"/>
    <cellStyle name="Köprü" xfId="369" builtinId="8" hidden="1"/>
    <cellStyle name="Köprü" xfId="371" builtinId="8" hidden="1"/>
    <cellStyle name="Köprü" xfId="373" builtinId="8" hidden="1"/>
    <cellStyle name="Köprü" xfId="375" builtinId="8" hidden="1"/>
    <cellStyle name="Köprü" xfId="377" builtinId="8" hidden="1"/>
    <cellStyle name="Köprü" xfId="379" builtinId="8" hidden="1"/>
    <cellStyle name="Köprü" xfId="381" builtinId="8" hidden="1"/>
    <cellStyle name="Köprü" xfId="383" builtinId="8" hidden="1"/>
    <cellStyle name="Köprü" xfId="385" builtinId="8" hidden="1"/>
    <cellStyle name="Köprü" xfId="387" builtinId="8" hidden="1"/>
    <cellStyle name="Köprü" xfId="389" builtinId="8" hidden="1"/>
    <cellStyle name="Köprü" xfId="391" builtinId="8" hidden="1"/>
    <cellStyle name="Köprü" xfId="393" builtinId="8" hidden="1"/>
    <cellStyle name="Köprü" xfId="395" builtinId="8" hidden="1"/>
    <cellStyle name="Köprü" xfId="397" builtinId="8" hidden="1"/>
    <cellStyle name="Köprü" xfId="399" builtinId="8" hidden="1"/>
    <cellStyle name="Köprü" xfId="401" builtinId="8" hidden="1"/>
    <cellStyle name="Köprü" xfId="403" builtinId="8" hidden="1"/>
    <cellStyle name="Köprü" xfId="405" builtinId="8" hidden="1"/>
    <cellStyle name="Köprü" xfId="407" builtinId="8" hidden="1"/>
    <cellStyle name="Köprü" xfId="409" builtinId="8" hidden="1"/>
    <cellStyle name="Köprü" xfId="411" builtinId="8" hidden="1"/>
    <cellStyle name="Köprü" xfId="413" builtinId="8" hidden="1"/>
    <cellStyle name="Köprü" xfId="415" builtinId="8" hidden="1"/>
    <cellStyle name="Köprü" xfId="417" builtinId="8" hidden="1"/>
    <cellStyle name="Köprü" xfId="419" builtinId="8" hidden="1"/>
    <cellStyle name="Köprü" xfId="421" builtinId="8" hidden="1"/>
    <cellStyle name="Köprü" xfId="423" builtinId="8" hidden="1"/>
    <cellStyle name="Köprü" xfId="425" builtinId="8" hidden="1"/>
    <cellStyle name="Köprü 2" xfId="37"/>
    <cellStyle name="Köprü 3" xfId="50"/>
    <cellStyle name="Link Currency (0)" xfId="522"/>
    <cellStyle name="Link Currency (2)" xfId="523"/>
    <cellStyle name="Link Units (0)" xfId="524"/>
    <cellStyle name="Link Units (1)" xfId="525"/>
    <cellStyle name="Link Units (2)" xfId="526"/>
    <cellStyle name="Linked Cell" xfId="38"/>
    <cellStyle name="Millares [0]_detalle" xfId="63"/>
    <cellStyle name="Millares_detalle" xfId="64"/>
    <cellStyle name="Moneda [0]_detalle" xfId="65"/>
    <cellStyle name="Moneda_detalle" xfId="66"/>
    <cellStyle name="Neutral" xfId="39"/>
    <cellStyle name="Normal" xfId="0" builtinId="0"/>
    <cellStyle name="Normal - Style1" xfId="527"/>
    <cellStyle name="Normal 10" xfId="489"/>
    <cellStyle name="Normal 11" xfId="554"/>
    <cellStyle name="Normal 12" xfId="555"/>
    <cellStyle name="Normal 13" xfId="556"/>
    <cellStyle name="Normal 14" xfId="557"/>
    <cellStyle name="Normal 15" xfId="558"/>
    <cellStyle name="Normal 2" xfId="40"/>
    <cellStyle name="Normal 2 2" xfId="468"/>
    <cellStyle name="Normal 2 2 2" xfId="469"/>
    <cellStyle name="Normal 2 2 3" xfId="470"/>
    <cellStyle name="Normal 2 2 4" xfId="471"/>
    <cellStyle name="Normal 2 2 4 2" xfId="472"/>
    <cellStyle name="Normal 2 2 5" xfId="473"/>
    <cellStyle name="Normal 2 2 6" xfId="474"/>
    <cellStyle name="Normal 2 2_Çatı BASKI ÇITASI Teklifi Royal 18-11-08" xfId="475"/>
    <cellStyle name="Normal 2 3" xfId="476"/>
    <cellStyle name="Normal 2 4" xfId="477"/>
    <cellStyle name="Normal 2 5" xfId="478"/>
    <cellStyle name="Normal 2 6" xfId="479"/>
    <cellStyle name="Normal 2 7" xfId="552"/>
    <cellStyle name="Normal 2_ekskavatör" xfId="480"/>
    <cellStyle name="Normal 3" xfId="41"/>
    <cellStyle name="Normal 3 2" xfId="48"/>
    <cellStyle name="Normal 4" xfId="42"/>
    <cellStyle name="Normal 4 2" xfId="428"/>
    <cellStyle name="Normal 5" xfId="52"/>
    <cellStyle name="Normal 5 2" xfId="481"/>
    <cellStyle name="Normal 6" xfId="67"/>
    <cellStyle name="Normal 7" xfId="431"/>
    <cellStyle name="Normal 7 2" xfId="553"/>
    <cellStyle name="Normal 8" xfId="432"/>
    <cellStyle name="Normal 9" xfId="434"/>
    <cellStyle name="Normal_kalkan mail REV1" xfId="430"/>
    <cellStyle name="Note" xfId="43"/>
    <cellStyle name="Numer katalog" xfId="528"/>
    <cellStyle name="Œ…‹æØ‚è [0.00]_laroux" xfId="529"/>
    <cellStyle name="Œ…‹æØ‚è_laroux" xfId="530"/>
    <cellStyle name="Output" xfId="44"/>
    <cellStyle name="ParaBirimi 2" xfId="68"/>
    <cellStyle name="ParaBirimi 2 2" xfId="482"/>
    <cellStyle name="ParaBirimi 2 3" xfId="483"/>
    <cellStyle name="ParaBirimi 2_Çatı BASKI ÇITASI Teklifi Royal 18-11-08" xfId="484"/>
    <cellStyle name="Percent [0]" xfId="531"/>
    <cellStyle name="Percent [00]" xfId="532"/>
    <cellStyle name="Percent [2]" xfId="533"/>
    <cellStyle name="PrePop Currency (0)" xfId="534"/>
    <cellStyle name="PrePop Currency (2)" xfId="535"/>
    <cellStyle name="PrePop Units (0)" xfId="536"/>
    <cellStyle name="PrePop Units (1)" xfId="537"/>
    <cellStyle name="PrePop Units (2)" xfId="538"/>
    <cellStyle name="Sheet Title" xfId="485"/>
    <cellStyle name="Standard_OF972A" xfId="539"/>
    <cellStyle name="Stil 1" xfId="486"/>
    <cellStyle name="Style 1" xfId="487"/>
    <cellStyle name="Style 2" xfId="540"/>
    <cellStyle name="Style 3" xfId="541"/>
    <cellStyle name="Style 4" xfId="542"/>
    <cellStyle name="Style 5" xfId="543"/>
    <cellStyle name="Style 6" xfId="544"/>
    <cellStyle name="Text Indent A" xfId="545"/>
    <cellStyle name="Text Indent B" xfId="546"/>
    <cellStyle name="Text Indent C" xfId="547"/>
    <cellStyle name="Title" xfId="45"/>
    <cellStyle name="Total" xfId="46"/>
    <cellStyle name="Virgül [0]_3-4-5 Bodrum" xfId="548"/>
    <cellStyle name="Virgül 2" xfId="433"/>
    <cellStyle name="Währung [0]_OF972A" xfId="549"/>
    <cellStyle name="Währung_OF972A" xfId="550"/>
    <cellStyle name="Warning Text" xfId="47"/>
    <cellStyle name="標準_Electrical Works (211004)" xfId="55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342899</xdr:rowOff>
    </xdr:from>
    <xdr:to>
      <xdr:col>3</xdr:col>
      <xdr:colOff>689783</xdr:colOff>
      <xdr:row>5</xdr:row>
      <xdr:rowOff>171449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42899"/>
          <a:ext cx="5942292" cy="12858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19049</xdr:rowOff>
    </xdr:from>
    <xdr:to>
      <xdr:col>6</xdr:col>
      <xdr:colOff>0</xdr:colOff>
      <xdr:row>4</xdr:row>
      <xdr:rowOff>276224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9049"/>
          <a:ext cx="5591175" cy="9810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USINESS\NHC%20YAPI\F&#304;YAT%20ANAL&#304;ZLER&#304;\Documents%20and%20Settings\timuro\Desktop\butcesonhali\ensonmutabakat\03102007versiyonu\ANL-OP-CIVIL-LOWECHg&#252;ncel03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center\hanel%20merkez\Hnl%20&#304;dari%20Bina\F.kamanli\Merkez\SATIN%20ALMA\F&#304;YAT%20ANAL&#304;Z\&#214;z&#351;ahin-23%20P&#305;nara%20Ke&#351;if-Anali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sony\AppData\Local\Microsoft\Windows\Temporary%20Internet%20Files\Content.Outlook\MHY1IK5H\VIP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\ERYAMAN\HAK\ERIH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stemsrv\insaat\SY-YURTDI&#350;I\BULGAR&#304;STAN\F.TEK.513.06.000_MONTANA%20WWTP\ITT_060814_MONTANA-BF-ANALIZ_EO_R0\ANL-OP-CIVIL-MONTAN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CS"/>
      <sheetName val="material"/>
      <sheetName val="workmanship"/>
      <sheetName val="machinary"/>
      <sheetName val="ANLYS-civil-1"/>
      <sheetName val="ANLYS-civil-2"/>
      <sheetName val="ANLYS-civil-3"/>
      <sheetName val="ANLYS-site"/>
      <sheetName val="OP-civil-1"/>
      <sheetName val="OP-civil-2"/>
      <sheetName val="OP-civil-3"/>
      <sheetName val="OP-site"/>
      <sheetName val="M-takeoff"/>
    </sheetNames>
    <sheetDataSet>
      <sheetData sheetId="0"/>
      <sheetData sheetId="1"/>
      <sheetData sheetId="2">
        <row r="50">
          <cell r="E50">
            <v>5.4054054054054057E-2</v>
          </cell>
        </row>
      </sheetData>
      <sheetData sheetId="3">
        <row r="18">
          <cell r="E18">
            <v>1.6216216216216215</v>
          </cell>
        </row>
        <row r="22">
          <cell r="E22">
            <v>1.1351351351351351</v>
          </cell>
        </row>
        <row r="24">
          <cell r="E24">
            <v>2.7027027027027026</v>
          </cell>
        </row>
      </sheetData>
      <sheetData sheetId="4">
        <row r="17">
          <cell r="F17">
            <v>7.2635135135135132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şçilik"/>
      <sheetName val="ince işler inşaat (2)"/>
      <sheetName val="1"/>
      <sheetName val="2"/>
      <sheetName val="3"/>
      <sheetName val="4"/>
      <sheetName val="5"/>
      <sheetName val="6"/>
      <sheetName val="7"/>
      <sheetName val="16"/>
      <sheetName val="17"/>
      <sheetName val="18"/>
      <sheetName val="19"/>
      <sheetName val="20"/>
      <sheetName val="22"/>
      <sheetName val="23"/>
      <sheetName val="24"/>
      <sheetName val="36"/>
      <sheetName val="37"/>
      <sheetName val="56"/>
      <sheetName val="57"/>
      <sheetName val="58"/>
      <sheetName val="59"/>
      <sheetName val="60"/>
      <sheetName val="62"/>
      <sheetName val="63"/>
      <sheetName val="64"/>
      <sheetName val="65"/>
      <sheetName val="66"/>
      <sheetName val="67"/>
      <sheetName val="68"/>
      <sheetName val="69"/>
      <sheetName val="79"/>
      <sheetName val="08"/>
      <sheetName val="09"/>
      <sheetName val="010"/>
      <sheetName val="011"/>
      <sheetName val="012"/>
      <sheetName val="013"/>
      <sheetName val="014"/>
      <sheetName val="015"/>
      <sheetName val="61"/>
      <sheetName val="70"/>
      <sheetName val="71"/>
      <sheetName val="72"/>
      <sheetName val="73"/>
      <sheetName val="74"/>
      <sheetName val="75"/>
      <sheetName val="76"/>
      <sheetName val="77"/>
      <sheetName val="78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38"/>
      <sheetName val="021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1"/>
      <sheetName val="50"/>
      <sheetName val="52"/>
      <sheetName val="53"/>
      <sheetName val="54"/>
      <sheetName val="55"/>
      <sheetName val="Sayfa3"/>
    </sheetNames>
    <sheetDataSet>
      <sheetData sheetId="0" refreshError="1">
        <row r="12">
          <cell r="B12">
            <v>0.03</v>
          </cell>
        </row>
        <row r="15">
          <cell r="B15">
            <v>0.06</v>
          </cell>
        </row>
        <row r="16">
          <cell r="B16">
            <v>0.15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IP"/>
      <sheetName val="VIP.xlsx"/>
    </sheetNames>
    <definedNames>
      <definedName name="h" refersTo="#BAŞV!"/>
      <definedName name="Macro1" refersTo="#BAŞV!"/>
      <definedName name="y" refersTo="#BAŞV!"/>
    </defined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l_onay"/>
      <sheetName val="İCMAL"/>
      <sheetName val="imalat_icmal"/>
      <sheetName val="inş_iç_tut"/>
      <sheetName val="sıh_iç_tut"/>
      <sheetName val="oto_iç_tut"/>
      <sheetName val="kal_iç_tut"/>
      <sheetName val="br_iç_tut"/>
      <sheetName val="elk_iç_tut"/>
      <sheetName val="inş_iç_er"/>
      <sheetName val="sıh_iç_er"/>
      <sheetName val="sıhhi"/>
      <sheetName val="oto_iç_er"/>
      <sheetName val="elk_iç_er"/>
      <sheetName val="otomatik"/>
      <sheetName val="kal_iç_er"/>
      <sheetName val="kalorifer"/>
      <sheetName val="brülör"/>
      <sheetName val="br_iç_er"/>
      <sheetName val="inş_iç_ihz"/>
      <sheetName val="sıh_iç_ihz"/>
      <sheetName val="kal_iç_ihz"/>
      <sheetName val="br_iç_ihz"/>
      <sheetName val="oto_iç_ihz"/>
      <sheetName val="ihz. icmal"/>
      <sheetName val="tem_hes"/>
      <sheetName val="br ihz. icm"/>
      <sheetName val="avans"/>
      <sheetName val="fiyat_hes_tab"/>
      <sheetName val="dem_fiy_fark"/>
      <sheetName val="elk_iç_ihz"/>
      <sheetName val="çim_fiy_farkı"/>
      <sheetName val="ayakıt"/>
      <sheetName val="mal_FF_icm"/>
      <sheetName val="fat_ihz"/>
      <sheetName val="söz_fiy_fark"/>
      <sheetName val="kap2"/>
      <sheetName val="kap1"/>
      <sheetName val="kar_fiy_fark"/>
      <sheetName val="Module1"/>
      <sheetName val="Contents"/>
    </sheetNames>
    <sheetDataSet>
      <sheetData sheetId="0" refreshError="1">
        <row r="5">
          <cell r="C5" t="str">
            <v>ÖZEL 1/1</v>
          </cell>
          <cell r="D5" t="str">
            <v>AHŞAP KAPI KANADI</v>
          </cell>
          <cell r="E5" t="str">
            <v>ERAY</v>
          </cell>
          <cell r="F5">
            <v>34632</v>
          </cell>
          <cell r="G5" t="str">
            <v>DSH-112</v>
          </cell>
          <cell r="I5" t="str">
            <v>VAR</v>
          </cell>
          <cell r="J5" t="str">
            <v>m²</v>
          </cell>
          <cell r="K5">
            <v>960000</v>
          </cell>
          <cell r="L5">
            <v>0.7</v>
          </cell>
          <cell r="M5" t="str">
            <v>EVET</v>
          </cell>
          <cell r="N5" t="str">
            <v>ERAY</v>
          </cell>
          <cell r="P5">
            <v>522</v>
          </cell>
        </row>
        <row r="6">
          <cell r="C6" t="str">
            <v>ÖZEL 1/2</v>
          </cell>
          <cell r="D6" t="str">
            <v>AHŞAP PENCERE</v>
          </cell>
          <cell r="E6" t="str">
            <v>ERAY</v>
          </cell>
          <cell r="F6">
            <v>34632</v>
          </cell>
          <cell r="G6" t="str">
            <v>DSH-112</v>
          </cell>
          <cell r="I6" t="str">
            <v>VAR</v>
          </cell>
          <cell r="J6" t="str">
            <v>m²</v>
          </cell>
          <cell r="K6">
            <v>2420000</v>
          </cell>
          <cell r="L6">
            <v>0.7</v>
          </cell>
          <cell r="M6" t="str">
            <v>EVET</v>
          </cell>
          <cell r="N6" t="str">
            <v>ERAY</v>
          </cell>
          <cell r="P6">
            <v>521</v>
          </cell>
        </row>
        <row r="7">
          <cell r="C7" t="str">
            <v>ÖZEL 10</v>
          </cell>
          <cell r="D7" t="str">
            <v>FASARİT</v>
          </cell>
          <cell r="E7" t="str">
            <v>HALİMOĞLU</v>
          </cell>
          <cell r="F7">
            <v>34688</v>
          </cell>
          <cell r="G7" t="str">
            <v>DSH-349</v>
          </cell>
          <cell r="I7" t="str">
            <v>HAYIR</v>
          </cell>
          <cell r="J7" t="str">
            <v>kg</v>
          </cell>
          <cell r="K7">
            <v>30000</v>
          </cell>
          <cell r="L7">
            <v>0.7</v>
          </cell>
          <cell r="M7" t="str">
            <v>EVET</v>
          </cell>
          <cell r="N7" t="str">
            <v>HALİMOĞLU</v>
          </cell>
          <cell r="P7">
            <v>903</v>
          </cell>
        </row>
        <row r="8">
          <cell r="C8" t="str">
            <v>ÖZEL 2</v>
          </cell>
          <cell r="D8" t="str">
            <v>ALÇIPAN</v>
          </cell>
          <cell r="E8" t="str">
            <v>BİLTEPE</v>
          </cell>
          <cell r="F8">
            <v>34659</v>
          </cell>
          <cell r="G8" t="str">
            <v>DSH-233</v>
          </cell>
          <cell r="I8" t="str">
            <v>VAR</v>
          </cell>
          <cell r="J8" t="str">
            <v>m²</v>
          </cell>
          <cell r="K8">
            <v>110000</v>
          </cell>
          <cell r="L8">
            <v>0.7</v>
          </cell>
          <cell r="M8" t="str">
            <v>EVET</v>
          </cell>
          <cell r="N8" t="str">
            <v>BİLTEPE</v>
          </cell>
          <cell r="P8">
            <v>322</v>
          </cell>
        </row>
        <row r="9">
          <cell r="C9" t="str">
            <v>ÖZEL 2</v>
          </cell>
          <cell r="D9" t="str">
            <v>ALÇIPAN</v>
          </cell>
          <cell r="E9" t="str">
            <v>BİLTEPE</v>
          </cell>
          <cell r="F9">
            <v>34659</v>
          </cell>
          <cell r="G9" t="str">
            <v>DSH-233</v>
          </cell>
          <cell r="I9" t="str">
            <v>HAYIR</v>
          </cell>
          <cell r="J9" t="str">
            <v>m²</v>
          </cell>
          <cell r="K9">
            <v>110000</v>
          </cell>
          <cell r="L9">
            <v>0.7</v>
          </cell>
          <cell r="M9" t="str">
            <v>EVET</v>
          </cell>
          <cell r="N9" t="str">
            <v>BİLTEPE</v>
          </cell>
          <cell r="P9">
            <v>322</v>
          </cell>
        </row>
        <row r="10">
          <cell r="C10" t="str">
            <v>ÖZEL 4</v>
          </cell>
          <cell r="D10" t="str">
            <v>DRENFLEX</v>
          </cell>
          <cell r="E10" t="str">
            <v>EGEPLAST</v>
          </cell>
          <cell r="F10">
            <v>34659</v>
          </cell>
          <cell r="G10" t="str">
            <v>DSH-238/1</v>
          </cell>
          <cell r="I10" t="str">
            <v>HAYIR</v>
          </cell>
          <cell r="J10" t="str">
            <v>mt</v>
          </cell>
          <cell r="K10">
            <v>116780</v>
          </cell>
          <cell r="L10">
            <v>0.7</v>
          </cell>
          <cell r="M10" t="str">
            <v>EVET</v>
          </cell>
          <cell r="N10" t="str">
            <v>EGEPLAST</v>
          </cell>
          <cell r="P10">
            <v>133</v>
          </cell>
        </row>
        <row r="11">
          <cell r="C11" t="str">
            <v>ÖZEL 5</v>
          </cell>
          <cell r="D11" t="str">
            <v>KAPİLER ESASLI SU YALITIMI</v>
          </cell>
          <cell r="E11" t="str">
            <v>KAPİLERİN</v>
          </cell>
          <cell r="F11">
            <v>34683</v>
          </cell>
          <cell r="G11" t="str">
            <v>DSH-312</v>
          </cell>
          <cell r="I11" t="str">
            <v>HAYIR</v>
          </cell>
          <cell r="J11" t="str">
            <v>kg</v>
          </cell>
          <cell r="K11">
            <v>150000</v>
          </cell>
          <cell r="L11">
            <v>0.7</v>
          </cell>
          <cell r="M11" t="str">
            <v>EVET</v>
          </cell>
          <cell r="N11" t="str">
            <v>KAPİLERİN</v>
          </cell>
          <cell r="P11">
            <v>133</v>
          </cell>
        </row>
        <row r="12">
          <cell r="C12" t="str">
            <v>ÖZEL 6/1</v>
          </cell>
          <cell r="D12" t="str">
            <v>MUTFAK DOLABI</v>
          </cell>
          <cell r="E12" t="str">
            <v>MOPAŞ</v>
          </cell>
          <cell r="F12">
            <v>34632</v>
          </cell>
          <cell r="G12" t="str">
            <v>DSH-112</v>
          </cell>
          <cell r="I12" t="str">
            <v>VAR</v>
          </cell>
          <cell r="J12" t="str">
            <v>m²</v>
          </cell>
          <cell r="K12">
            <v>5380000</v>
          </cell>
          <cell r="L12">
            <v>0.7</v>
          </cell>
          <cell r="M12" t="str">
            <v>EVET</v>
          </cell>
          <cell r="N12" t="str">
            <v>MOPAŞ</v>
          </cell>
          <cell r="P12">
            <v>1201</v>
          </cell>
        </row>
        <row r="13">
          <cell r="C13" t="str">
            <v>ÖZEL 6/2</v>
          </cell>
          <cell r="D13" t="str">
            <v>MUTFAK TEZGAHI</v>
          </cell>
          <cell r="E13" t="str">
            <v>MOPAŞ</v>
          </cell>
          <cell r="F13">
            <v>34632</v>
          </cell>
          <cell r="G13" t="str">
            <v>DSH-112</v>
          </cell>
          <cell r="I13" t="str">
            <v>VAR</v>
          </cell>
          <cell r="J13" t="str">
            <v>m²</v>
          </cell>
          <cell r="K13">
            <v>2250000</v>
          </cell>
          <cell r="L13">
            <v>0.7</v>
          </cell>
          <cell r="M13" t="str">
            <v>EVET</v>
          </cell>
          <cell r="N13" t="str">
            <v>MOPAŞ</v>
          </cell>
          <cell r="P13">
            <v>1201</v>
          </cell>
        </row>
        <row r="14">
          <cell r="C14" t="str">
            <v>ÖZEL 7</v>
          </cell>
          <cell r="D14" t="str">
            <v>TÜNELKALIP</v>
          </cell>
          <cell r="E14" t="str">
            <v>RANT</v>
          </cell>
          <cell r="F14">
            <v>34659</v>
          </cell>
          <cell r="G14" t="str">
            <v>DSH-238/2</v>
          </cell>
          <cell r="H14">
            <v>123</v>
          </cell>
          <cell r="I14" t="str">
            <v>HAYIR</v>
          </cell>
          <cell r="J14" t="str">
            <v>m²</v>
          </cell>
          <cell r="K14">
            <v>8500000</v>
          </cell>
          <cell r="L14">
            <v>0.7</v>
          </cell>
          <cell r="M14" t="str">
            <v>EVET</v>
          </cell>
          <cell r="N14" t="str">
            <v>RANT</v>
          </cell>
          <cell r="P14">
            <v>200</v>
          </cell>
        </row>
        <row r="15">
          <cell r="C15" t="str">
            <v>ÖZEL 8/1</v>
          </cell>
          <cell r="D15" t="str">
            <v>İNTERKOM SANTRALİ</v>
          </cell>
          <cell r="E15" t="str">
            <v>DİZAYN</v>
          </cell>
          <cell r="F15">
            <v>34655</v>
          </cell>
          <cell r="G15" t="str">
            <v>DSH-228</v>
          </cell>
          <cell r="I15" t="str">
            <v>HAYIR</v>
          </cell>
          <cell r="J15" t="str">
            <v>ad</v>
          </cell>
          <cell r="K15">
            <v>3450000</v>
          </cell>
          <cell r="L15">
            <v>0.7</v>
          </cell>
          <cell r="M15" t="str">
            <v>EVET</v>
          </cell>
          <cell r="N15" t="str">
            <v>DİZAYN</v>
          </cell>
          <cell r="P15">
            <v>1421</v>
          </cell>
        </row>
        <row r="16">
          <cell r="C16" t="str">
            <v>ÖZEL 8/10</v>
          </cell>
          <cell r="D16" t="str">
            <v>KASET KIZAĞI</v>
          </cell>
          <cell r="E16" t="str">
            <v>TAMGÖR</v>
          </cell>
          <cell r="F16">
            <v>34655</v>
          </cell>
          <cell r="G16" t="str">
            <v>DSH-228</v>
          </cell>
          <cell r="I16" t="str">
            <v>HAYIR</v>
          </cell>
          <cell r="J16" t="str">
            <v>ad</v>
          </cell>
          <cell r="K16">
            <v>195000</v>
          </cell>
          <cell r="L16">
            <v>0.7</v>
          </cell>
          <cell r="M16" t="str">
            <v>EVET</v>
          </cell>
          <cell r="N16" t="str">
            <v>TAMGÖR</v>
          </cell>
          <cell r="P16">
            <v>1621</v>
          </cell>
        </row>
        <row r="17">
          <cell r="C17" t="str">
            <v>ÖZEL 8/11</v>
          </cell>
          <cell r="D17" t="str">
            <v>1/2 TV BUATI</v>
          </cell>
          <cell r="E17" t="str">
            <v>TAMGÖR</v>
          </cell>
          <cell r="F17">
            <v>34655</v>
          </cell>
          <cell r="G17" t="str">
            <v>DSH-228</v>
          </cell>
          <cell r="I17" t="str">
            <v>HAYIR</v>
          </cell>
          <cell r="J17" t="str">
            <v>ad</v>
          </cell>
          <cell r="K17">
            <v>140000</v>
          </cell>
          <cell r="L17">
            <v>0.7</v>
          </cell>
          <cell r="M17" t="str">
            <v>EVET</v>
          </cell>
          <cell r="N17" t="str">
            <v>TAMGÖR</v>
          </cell>
          <cell r="P17">
            <v>1621</v>
          </cell>
        </row>
        <row r="18">
          <cell r="C18" t="str">
            <v>ÖZEL 8/12</v>
          </cell>
          <cell r="D18" t="str">
            <v>1/3 TV BUATI</v>
          </cell>
          <cell r="E18" t="str">
            <v>TAMGÖR</v>
          </cell>
          <cell r="F18">
            <v>34655</v>
          </cell>
          <cell r="G18" t="str">
            <v>DSH-228</v>
          </cell>
          <cell r="I18" t="str">
            <v>HAYIR</v>
          </cell>
          <cell r="J18" t="str">
            <v>ad</v>
          </cell>
          <cell r="K18">
            <v>160000</v>
          </cell>
          <cell r="L18">
            <v>0.7</v>
          </cell>
          <cell r="M18" t="str">
            <v>EVET</v>
          </cell>
          <cell r="N18" t="str">
            <v>TAMGÖR</v>
          </cell>
          <cell r="P18">
            <v>1621</v>
          </cell>
        </row>
        <row r="19">
          <cell r="C19" t="str">
            <v>ÖZEL 8/13</v>
          </cell>
          <cell r="D19" t="str">
            <v>1/8 TV BUATI</v>
          </cell>
          <cell r="E19" t="str">
            <v>TAMGÖR</v>
          </cell>
          <cell r="F19">
            <v>34655</v>
          </cell>
          <cell r="G19" t="str">
            <v>DSH-228</v>
          </cell>
          <cell r="I19" t="str">
            <v>HAYIR</v>
          </cell>
          <cell r="J19" t="str">
            <v>ad</v>
          </cell>
          <cell r="K19">
            <v>225000</v>
          </cell>
          <cell r="L19">
            <v>0.7</v>
          </cell>
          <cell r="M19" t="str">
            <v>EVET</v>
          </cell>
          <cell r="N19" t="str">
            <v>TAMGÖR</v>
          </cell>
          <cell r="P19">
            <v>1621</v>
          </cell>
        </row>
        <row r="20">
          <cell r="C20" t="str">
            <v>ÖZEL 8/14</v>
          </cell>
          <cell r="D20" t="str">
            <v>TV UHF KASET</v>
          </cell>
          <cell r="E20" t="str">
            <v>TAMGÖR</v>
          </cell>
          <cell r="F20">
            <v>34655</v>
          </cell>
          <cell r="G20" t="str">
            <v>DSH-228</v>
          </cell>
          <cell r="I20" t="str">
            <v>HAYIR</v>
          </cell>
          <cell r="J20" t="str">
            <v>ad</v>
          </cell>
          <cell r="K20">
            <v>650000</v>
          </cell>
          <cell r="L20">
            <v>0.7</v>
          </cell>
          <cell r="M20" t="str">
            <v>EVET</v>
          </cell>
          <cell r="N20" t="str">
            <v>TAMGÖR</v>
          </cell>
          <cell r="P20">
            <v>1621</v>
          </cell>
        </row>
        <row r="21">
          <cell r="C21" t="str">
            <v>ÖZEL 8/15</v>
          </cell>
          <cell r="D21" t="str">
            <v>TV VHF KASET</v>
          </cell>
          <cell r="E21" t="str">
            <v>TAMGÖR</v>
          </cell>
          <cell r="F21">
            <v>34655</v>
          </cell>
          <cell r="G21" t="str">
            <v>DSH-228</v>
          </cell>
          <cell r="I21" t="str">
            <v>HAYIR</v>
          </cell>
          <cell r="J21" t="str">
            <v>ad</v>
          </cell>
          <cell r="K21">
            <v>650000</v>
          </cell>
          <cell r="L21">
            <v>0.7</v>
          </cell>
          <cell r="M21" t="str">
            <v>EVET</v>
          </cell>
          <cell r="N21" t="str">
            <v>TAMGÖR</v>
          </cell>
          <cell r="P21">
            <v>1621</v>
          </cell>
        </row>
        <row r="22">
          <cell r="C22" t="str">
            <v>ÖZEL 8/2</v>
          </cell>
          <cell r="D22" t="str">
            <v>İNTERKOM DAİRE ÜNİTESİ</v>
          </cell>
          <cell r="E22" t="str">
            <v>DİZAYN</v>
          </cell>
          <cell r="F22">
            <v>34655</v>
          </cell>
          <cell r="G22" t="str">
            <v>DSH-228</v>
          </cell>
          <cell r="I22" t="str">
            <v>HAYIR</v>
          </cell>
          <cell r="J22" t="str">
            <v>ad</v>
          </cell>
          <cell r="K22">
            <v>850000</v>
          </cell>
          <cell r="L22">
            <v>0.7</v>
          </cell>
          <cell r="M22" t="str">
            <v>EVET</v>
          </cell>
          <cell r="N22" t="str">
            <v>DİZAYN</v>
          </cell>
          <cell r="P22">
            <v>1421</v>
          </cell>
        </row>
        <row r="23">
          <cell r="C23" t="str">
            <v>ÖZEL 8/3</v>
          </cell>
          <cell r="D23" t="str">
            <v>İNTERKOM ZİL PANELİ</v>
          </cell>
          <cell r="E23" t="str">
            <v>DİZAYN</v>
          </cell>
          <cell r="F23">
            <v>34655</v>
          </cell>
          <cell r="G23" t="str">
            <v>DSH-228</v>
          </cell>
          <cell r="I23" t="str">
            <v>HAYIR</v>
          </cell>
          <cell r="J23" t="str">
            <v>ad</v>
          </cell>
          <cell r="K23">
            <v>1650000</v>
          </cell>
          <cell r="L23">
            <v>0.7</v>
          </cell>
          <cell r="M23" t="str">
            <v>EVET</v>
          </cell>
          <cell r="N23" t="str">
            <v>DİZAYN</v>
          </cell>
          <cell r="P23">
            <v>1421</v>
          </cell>
        </row>
        <row r="24">
          <cell r="C24" t="str">
            <v>ÖZEL 8/4</v>
          </cell>
          <cell r="D24" t="str">
            <v>İNTERKOM KABLOSU</v>
          </cell>
          <cell r="E24" t="str">
            <v>BİRTAŞ</v>
          </cell>
          <cell r="F24">
            <v>34655</v>
          </cell>
          <cell r="G24" t="str">
            <v>DSH-228</v>
          </cell>
          <cell r="I24" t="str">
            <v>HAYIR</v>
          </cell>
          <cell r="J24" t="str">
            <v>mt</v>
          </cell>
          <cell r="K24">
            <v>16500</v>
          </cell>
          <cell r="L24">
            <v>0.7</v>
          </cell>
          <cell r="M24" t="str">
            <v>EVET</v>
          </cell>
          <cell r="N24" t="str">
            <v>BİRTAŞ</v>
          </cell>
          <cell r="P24">
            <v>1411</v>
          </cell>
        </row>
        <row r="25">
          <cell r="C25" t="str">
            <v>ÖZEL 8/5</v>
          </cell>
          <cell r="D25" t="str">
            <v>KAÇAK AKIM RÖLESİ</v>
          </cell>
          <cell r="E25" t="str">
            <v>MERLİN GERİN</v>
          </cell>
          <cell r="F25">
            <v>34655</v>
          </cell>
          <cell r="G25" t="str">
            <v>DSH-228</v>
          </cell>
          <cell r="I25" t="str">
            <v>HAYIR</v>
          </cell>
          <cell r="J25" t="str">
            <v>ad</v>
          </cell>
          <cell r="K25">
            <v>2493000</v>
          </cell>
          <cell r="L25">
            <v>0.7</v>
          </cell>
          <cell r="M25" t="str">
            <v>EVET</v>
          </cell>
          <cell r="N25" t="str">
            <v>MERLİN GERİN</v>
          </cell>
          <cell r="P25">
            <v>1131</v>
          </cell>
        </row>
        <row r="26">
          <cell r="C26" t="str">
            <v>ÖZEL 8/6</v>
          </cell>
          <cell r="D26" t="str">
            <v>TV KABLOSU</v>
          </cell>
          <cell r="E26" t="str">
            <v>KLAS</v>
          </cell>
          <cell r="F26">
            <v>34655</v>
          </cell>
          <cell r="G26" t="str">
            <v>DSH-228</v>
          </cell>
          <cell r="I26" t="str">
            <v>HAYIR</v>
          </cell>
          <cell r="J26" t="str">
            <v>mt</v>
          </cell>
          <cell r="K26">
            <v>15500</v>
          </cell>
          <cell r="L26">
            <v>0.7</v>
          </cell>
          <cell r="M26" t="str">
            <v>EVET</v>
          </cell>
          <cell r="N26" t="str">
            <v>KLAS</v>
          </cell>
          <cell r="P26">
            <v>1611</v>
          </cell>
        </row>
        <row r="27">
          <cell r="C27" t="str">
            <v>ÖZEL 8/7</v>
          </cell>
          <cell r="D27" t="str">
            <v>TV YAYIN BESLEME ÜNİTESİ</v>
          </cell>
          <cell r="E27" t="str">
            <v>TAMGÖR</v>
          </cell>
          <cell r="F27">
            <v>34655</v>
          </cell>
          <cell r="G27" t="str">
            <v>DSH-228</v>
          </cell>
          <cell r="I27" t="str">
            <v>HAYIR</v>
          </cell>
          <cell r="J27" t="str">
            <v>ad</v>
          </cell>
          <cell r="K27">
            <v>825000</v>
          </cell>
          <cell r="L27">
            <v>0.7</v>
          </cell>
          <cell r="M27" t="str">
            <v>EVET</v>
          </cell>
          <cell r="N27" t="str">
            <v>TAMGÖR</v>
          </cell>
          <cell r="P27">
            <v>1621</v>
          </cell>
        </row>
        <row r="28">
          <cell r="C28" t="str">
            <v>ÖZEL 8/8</v>
          </cell>
          <cell r="D28" t="str">
            <v>TV YAYIN BOOSTER`I</v>
          </cell>
          <cell r="E28" t="str">
            <v>TAMGÖR</v>
          </cell>
          <cell r="F28">
            <v>34655</v>
          </cell>
          <cell r="G28" t="str">
            <v>DSH-228</v>
          </cell>
          <cell r="I28" t="str">
            <v>HAYIR</v>
          </cell>
          <cell r="J28" t="str">
            <v>ad</v>
          </cell>
          <cell r="K28">
            <v>800000</v>
          </cell>
          <cell r="L28">
            <v>0.7</v>
          </cell>
          <cell r="M28" t="str">
            <v>EVET</v>
          </cell>
          <cell r="N28" t="str">
            <v>TAMGÖR</v>
          </cell>
          <cell r="P28">
            <v>1621</v>
          </cell>
        </row>
        <row r="29">
          <cell r="C29" t="str">
            <v>ÖZEL 8/9</v>
          </cell>
          <cell r="D29" t="str">
            <v>TV JAKI</v>
          </cell>
          <cell r="E29" t="str">
            <v>TAMGÖR</v>
          </cell>
          <cell r="F29">
            <v>34655</v>
          </cell>
          <cell r="G29" t="str">
            <v>DSH-228</v>
          </cell>
          <cell r="I29" t="str">
            <v>HAYIR</v>
          </cell>
          <cell r="J29" t="str">
            <v>ad</v>
          </cell>
          <cell r="K29">
            <v>12500</v>
          </cell>
          <cell r="L29">
            <v>0.7</v>
          </cell>
          <cell r="M29" t="str">
            <v>EVET</v>
          </cell>
          <cell r="N29" t="str">
            <v>TAMGÖR</v>
          </cell>
          <cell r="P29">
            <v>1621</v>
          </cell>
        </row>
        <row r="30">
          <cell r="C30" t="str">
            <v>ÖZEL 9</v>
          </cell>
          <cell r="D30" t="str">
            <v>BANYO + WC HAV. MENFEZİ</v>
          </cell>
          <cell r="E30" t="str">
            <v>ASSAN-ERTES</v>
          </cell>
          <cell r="F30">
            <v>34764</v>
          </cell>
          <cell r="G30" t="str">
            <v>DSH-208/95</v>
          </cell>
          <cell r="I30" t="str">
            <v>HAYIR</v>
          </cell>
          <cell r="J30" t="str">
            <v>ad</v>
          </cell>
          <cell r="K30">
            <v>1000000</v>
          </cell>
          <cell r="L30">
            <v>0.7</v>
          </cell>
          <cell r="M30" t="str">
            <v>EVET</v>
          </cell>
          <cell r="N30" t="str">
            <v>ASSAN-ERTES</v>
          </cell>
          <cell r="P30">
            <v>1053</v>
          </cell>
        </row>
        <row r="31">
          <cell r="C31" t="str">
            <v>04.003/C</v>
          </cell>
          <cell r="D31" t="str">
            <v>ÇAKIL</v>
          </cell>
          <cell r="E31" t="str">
            <v>DİYARBAKIR</v>
          </cell>
          <cell r="F31">
            <v>34700</v>
          </cell>
          <cell r="G31" t="str">
            <v>DSH-02</v>
          </cell>
          <cell r="I31" t="str">
            <v>HAYIR</v>
          </cell>
          <cell r="J31" t="str">
            <v>m³</v>
          </cell>
          <cell r="K31">
            <v>99613</v>
          </cell>
          <cell r="L31">
            <v>1</v>
          </cell>
          <cell r="P31">
            <v>200</v>
          </cell>
        </row>
        <row r="32">
          <cell r="C32" t="str">
            <v>04.006/C</v>
          </cell>
          <cell r="D32" t="str">
            <v>KUM</v>
          </cell>
          <cell r="E32" t="str">
            <v>DİYARBAKIR</v>
          </cell>
          <cell r="F32">
            <v>34700</v>
          </cell>
          <cell r="G32" t="str">
            <v>DSH-02</v>
          </cell>
          <cell r="I32" t="str">
            <v>HAYIR</v>
          </cell>
          <cell r="J32" t="str">
            <v>m³</v>
          </cell>
          <cell r="K32">
            <v>86506</v>
          </cell>
          <cell r="L32">
            <v>1</v>
          </cell>
          <cell r="P32">
            <v>200</v>
          </cell>
        </row>
        <row r="33">
          <cell r="C33" t="str">
            <v>04.018/B</v>
          </cell>
          <cell r="D33" t="str">
            <v>TUĞLA  (8,5 luk)</v>
          </cell>
          <cell r="E33" t="str">
            <v>DİYARBAKIR</v>
          </cell>
          <cell r="F33">
            <v>34659</v>
          </cell>
          <cell r="G33" t="str">
            <v>DSH-238/2</v>
          </cell>
          <cell r="I33" t="str">
            <v>HAYIR</v>
          </cell>
          <cell r="J33" t="str">
            <v>ad</v>
          </cell>
          <cell r="K33">
            <v>875</v>
          </cell>
          <cell r="L33">
            <v>1</v>
          </cell>
          <cell r="M33" t="str">
            <v>EVET</v>
          </cell>
          <cell r="N33" t="str">
            <v>DİYARBAKIR</v>
          </cell>
          <cell r="P33">
            <v>311</v>
          </cell>
        </row>
        <row r="34">
          <cell r="C34" t="str">
            <v>04.018/C</v>
          </cell>
          <cell r="D34" t="str">
            <v>TUĞLA  (13.5 luk)</v>
          </cell>
          <cell r="E34" t="str">
            <v>DİYARBAKIR</v>
          </cell>
          <cell r="F34">
            <v>34659</v>
          </cell>
          <cell r="G34" t="str">
            <v>DSH-238/2</v>
          </cell>
          <cell r="I34" t="str">
            <v>HAYIR</v>
          </cell>
          <cell r="J34" t="str">
            <v>ad</v>
          </cell>
          <cell r="K34">
            <v>1040</v>
          </cell>
          <cell r="L34">
            <v>1</v>
          </cell>
          <cell r="M34" t="str">
            <v>EVET</v>
          </cell>
          <cell r="N34" t="str">
            <v>DİYARBAKIR</v>
          </cell>
          <cell r="P34">
            <v>311</v>
          </cell>
        </row>
        <row r="35">
          <cell r="C35" t="str">
            <v>04.026</v>
          </cell>
          <cell r="D35" t="str">
            <v>KİREMİT (oluklu)</v>
          </cell>
          <cell r="E35" t="str">
            <v>HAZAR</v>
          </cell>
          <cell r="F35">
            <v>34659</v>
          </cell>
          <cell r="G35" t="str">
            <v>DSH-238/2</v>
          </cell>
          <cell r="I35" t="str">
            <v>HAYIR</v>
          </cell>
          <cell r="J35" t="str">
            <v>ad</v>
          </cell>
          <cell r="K35">
            <v>2450</v>
          </cell>
          <cell r="L35">
            <v>1</v>
          </cell>
          <cell r="M35" t="str">
            <v>EVET</v>
          </cell>
          <cell r="N35" t="str">
            <v>HAZAR</v>
          </cell>
          <cell r="P35">
            <v>401</v>
          </cell>
        </row>
        <row r="36">
          <cell r="C36" t="str">
            <v>04.028</v>
          </cell>
          <cell r="D36" t="str">
            <v>KİREMİT (mahya)</v>
          </cell>
          <cell r="E36" t="str">
            <v>HAZAR</v>
          </cell>
          <cell r="F36">
            <v>34659</v>
          </cell>
          <cell r="G36" t="str">
            <v>DSH-238/2</v>
          </cell>
          <cell r="I36" t="str">
            <v>HAYIR</v>
          </cell>
          <cell r="J36" t="str">
            <v>ad</v>
          </cell>
          <cell r="K36">
            <v>2590</v>
          </cell>
          <cell r="L36">
            <v>1</v>
          </cell>
          <cell r="M36" t="str">
            <v>EVET</v>
          </cell>
          <cell r="N36" t="str">
            <v>HAZAR</v>
          </cell>
          <cell r="P36">
            <v>401</v>
          </cell>
        </row>
        <row r="37">
          <cell r="C37" t="str">
            <v>04.254</v>
          </cell>
          <cell r="D37" t="str">
            <v>NERVÜRLÜ İNŞ.DEMİRİ</v>
          </cell>
          <cell r="E37" t="str">
            <v>İSKENDERUN</v>
          </cell>
          <cell r="F37">
            <v>34700</v>
          </cell>
          <cell r="G37" t="str">
            <v>DSH-02</v>
          </cell>
          <cell r="I37" t="str">
            <v>HAYIR</v>
          </cell>
          <cell r="J37" t="str">
            <v>kg</v>
          </cell>
          <cell r="K37">
            <v>4186</v>
          </cell>
          <cell r="L37">
            <v>1</v>
          </cell>
        </row>
        <row r="38">
          <cell r="C38" t="str">
            <v>04.263</v>
          </cell>
          <cell r="D38" t="str">
            <v>ÇİNKO</v>
          </cell>
          <cell r="E38" t="str">
            <v>EKMEKÇİOĞULLARI</v>
          </cell>
          <cell r="F38">
            <v>34659</v>
          </cell>
          <cell r="G38" t="str">
            <v>DSH-238/1</v>
          </cell>
          <cell r="I38" t="str">
            <v>HAYIR</v>
          </cell>
          <cell r="J38" t="str">
            <v>kg</v>
          </cell>
          <cell r="K38">
            <v>25750</v>
          </cell>
          <cell r="L38">
            <v>1</v>
          </cell>
          <cell r="M38" t="str">
            <v>EVET</v>
          </cell>
          <cell r="N38" t="str">
            <v>EKMEKÇİOĞULLARI</v>
          </cell>
          <cell r="P38">
            <v>401</v>
          </cell>
        </row>
        <row r="39">
          <cell r="C39" t="str">
            <v>04.291/8</v>
          </cell>
          <cell r="D39" t="str">
            <v>BORU</v>
          </cell>
          <cell r="E39" t="str">
            <v>MANNESMAN</v>
          </cell>
          <cell r="F39">
            <v>34633</v>
          </cell>
          <cell r="G39" t="str">
            <v>DSH-114</v>
          </cell>
          <cell r="I39" t="str">
            <v>HAYIR</v>
          </cell>
          <cell r="J39" t="str">
            <v>kg</v>
          </cell>
          <cell r="K39">
            <v>6800</v>
          </cell>
          <cell r="L39">
            <v>1</v>
          </cell>
          <cell r="M39" t="str">
            <v>EVET</v>
          </cell>
          <cell r="N39" t="str">
            <v>MANNESMAN</v>
          </cell>
          <cell r="P39">
            <v>801</v>
          </cell>
        </row>
        <row r="40">
          <cell r="C40" t="str">
            <v>04.292/1</v>
          </cell>
          <cell r="D40" t="str">
            <v>KUTU PROFİL</v>
          </cell>
          <cell r="E40" t="str">
            <v>MANNESMAN</v>
          </cell>
          <cell r="F40">
            <v>34633</v>
          </cell>
          <cell r="G40" t="str">
            <v>DSH-114</v>
          </cell>
          <cell r="I40" t="str">
            <v>HAYIR</v>
          </cell>
          <cell r="J40" t="str">
            <v>kg.</v>
          </cell>
          <cell r="K40">
            <v>3380</v>
          </cell>
          <cell r="L40">
            <v>1</v>
          </cell>
          <cell r="M40" t="str">
            <v>EVET</v>
          </cell>
          <cell r="N40" t="str">
            <v>MANNESMAN</v>
          </cell>
          <cell r="P40">
            <v>511</v>
          </cell>
        </row>
        <row r="41">
          <cell r="C41" t="str">
            <v>04.292/10</v>
          </cell>
          <cell r="D41" t="str">
            <v>KUTU PROFİL</v>
          </cell>
          <cell r="E41" t="str">
            <v>MANNESMAN</v>
          </cell>
          <cell r="F41">
            <v>34633</v>
          </cell>
          <cell r="G41" t="str">
            <v>DSH-114</v>
          </cell>
          <cell r="I41" t="str">
            <v>HAYIR</v>
          </cell>
          <cell r="J41" t="str">
            <v>kg.</v>
          </cell>
          <cell r="K41">
            <v>19740</v>
          </cell>
          <cell r="L41">
            <v>1</v>
          </cell>
          <cell r="M41" t="str">
            <v>EVET</v>
          </cell>
          <cell r="N41" t="str">
            <v>MANNESMAN</v>
          </cell>
          <cell r="P41">
            <v>511</v>
          </cell>
        </row>
        <row r="42">
          <cell r="C42" t="str">
            <v>04.292/15</v>
          </cell>
          <cell r="D42" t="str">
            <v>KUTU PROFİL</v>
          </cell>
          <cell r="E42" t="str">
            <v>MANNESMAN</v>
          </cell>
          <cell r="F42">
            <v>34633</v>
          </cell>
          <cell r="G42" t="str">
            <v>DSH-114</v>
          </cell>
          <cell r="I42" t="str">
            <v>HAYIR</v>
          </cell>
          <cell r="J42" t="str">
            <v>mt</v>
          </cell>
          <cell r="K42">
            <v>7469</v>
          </cell>
          <cell r="L42">
            <v>1</v>
          </cell>
          <cell r="M42" t="str">
            <v>EVET</v>
          </cell>
          <cell r="N42" t="str">
            <v>MANNESMAN</v>
          </cell>
          <cell r="P42">
            <v>511</v>
          </cell>
        </row>
        <row r="43">
          <cell r="C43" t="str">
            <v>04.292/15</v>
          </cell>
          <cell r="D43" t="str">
            <v>KUTU PROFİL</v>
          </cell>
          <cell r="E43" t="str">
            <v>MANNESMAN</v>
          </cell>
          <cell r="F43">
            <v>34633</v>
          </cell>
          <cell r="G43" t="str">
            <v>DSH-114</v>
          </cell>
          <cell r="I43" t="str">
            <v>HAYIR</v>
          </cell>
          <cell r="J43" t="str">
            <v>kg.</v>
          </cell>
          <cell r="K43">
            <v>7469</v>
          </cell>
          <cell r="L43">
            <v>1</v>
          </cell>
          <cell r="M43" t="str">
            <v>EVET</v>
          </cell>
          <cell r="N43" t="str">
            <v>MANNESMAN</v>
          </cell>
          <cell r="P43">
            <v>511</v>
          </cell>
        </row>
        <row r="44">
          <cell r="C44" t="str">
            <v>04.292/2</v>
          </cell>
          <cell r="D44" t="str">
            <v>KUTU PROFİL</v>
          </cell>
          <cell r="E44" t="str">
            <v>MANNESMAN</v>
          </cell>
          <cell r="F44">
            <v>34633</v>
          </cell>
          <cell r="G44" t="str">
            <v>DSH-114</v>
          </cell>
          <cell r="I44" t="str">
            <v>HAYIR</v>
          </cell>
          <cell r="J44" t="str">
            <v>kg.</v>
          </cell>
          <cell r="K44">
            <v>4785</v>
          </cell>
          <cell r="L44">
            <v>1</v>
          </cell>
          <cell r="M44" t="str">
            <v>EVET</v>
          </cell>
          <cell r="N44" t="str">
            <v>MANNESMAN</v>
          </cell>
          <cell r="P44">
            <v>511</v>
          </cell>
        </row>
        <row r="45">
          <cell r="C45" t="str">
            <v>04.292/21</v>
          </cell>
          <cell r="D45" t="str">
            <v>KUTU PROFİL</v>
          </cell>
          <cell r="E45" t="str">
            <v>MANNESMAN</v>
          </cell>
          <cell r="F45">
            <v>34633</v>
          </cell>
          <cell r="G45" t="str">
            <v>DSH-114</v>
          </cell>
          <cell r="I45" t="str">
            <v>HAYIR</v>
          </cell>
          <cell r="J45" t="str">
            <v>kg.</v>
          </cell>
          <cell r="K45">
            <v>24673</v>
          </cell>
          <cell r="L45">
            <v>1</v>
          </cell>
          <cell r="M45" t="str">
            <v>EVET</v>
          </cell>
          <cell r="N45" t="str">
            <v>MANNESMAN</v>
          </cell>
          <cell r="P45">
            <v>511</v>
          </cell>
        </row>
        <row r="46">
          <cell r="C46" t="str">
            <v>04.305/2</v>
          </cell>
          <cell r="D46" t="str">
            <v>HASIR ÇELİK</v>
          </cell>
          <cell r="E46" t="str">
            <v>GÜNEY</v>
          </cell>
          <cell r="F46">
            <v>34632</v>
          </cell>
          <cell r="G46" t="str">
            <v>DSH-112</v>
          </cell>
          <cell r="I46" t="str">
            <v>VAR</v>
          </cell>
          <cell r="J46" t="str">
            <v>kg</v>
          </cell>
          <cell r="K46">
            <v>6350</v>
          </cell>
          <cell r="L46">
            <v>1</v>
          </cell>
          <cell r="M46" t="str">
            <v>EVET</v>
          </cell>
          <cell r="N46" t="str">
            <v>GÜNEY</v>
          </cell>
        </row>
        <row r="47">
          <cell r="C47" t="str">
            <v>04.305/2.</v>
          </cell>
          <cell r="D47" t="str">
            <v>HASIR ÇELİK</v>
          </cell>
          <cell r="E47" t="str">
            <v>GÜNEY</v>
          </cell>
          <cell r="F47">
            <v>34632</v>
          </cell>
          <cell r="G47" t="str">
            <v>DSH-112</v>
          </cell>
          <cell r="I47" t="str">
            <v>HAYIR</v>
          </cell>
          <cell r="J47" t="str">
            <v>kg</v>
          </cell>
          <cell r="K47">
            <v>6350</v>
          </cell>
          <cell r="L47">
            <v>1</v>
          </cell>
          <cell r="M47" t="str">
            <v>EVET</v>
          </cell>
          <cell r="N47" t="str">
            <v>GÜNEY</v>
          </cell>
        </row>
        <row r="48">
          <cell r="C48" t="str">
            <v>04.407</v>
          </cell>
          <cell r="D48" t="str">
            <v>FAYANS</v>
          </cell>
          <cell r="E48" t="str">
            <v>ÇANAKKALE</v>
          </cell>
          <cell r="F48">
            <v>34659</v>
          </cell>
          <cell r="G48" t="str">
            <v>DSH-238/1</v>
          </cell>
          <cell r="I48" t="str">
            <v>HAYIR</v>
          </cell>
          <cell r="J48" t="str">
            <v>ad.</v>
          </cell>
          <cell r="K48">
            <v>2500</v>
          </cell>
          <cell r="L48">
            <v>1</v>
          </cell>
          <cell r="M48" t="str">
            <v>EVET</v>
          </cell>
          <cell r="N48" t="str">
            <v>ÇANAKKALE</v>
          </cell>
          <cell r="P48">
            <v>901</v>
          </cell>
        </row>
        <row r="49">
          <cell r="C49" t="str">
            <v>04.408/B</v>
          </cell>
          <cell r="D49" t="str">
            <v>SERAMİK</v>
          </cell>
          <cell r="E49" t="str">
            <v>EGE,KALEBODUR</v>
          </cell>
          <cell r="F49">
            <v>34659</v>
          </cell>
          <cell r="G49" t="str">
            <v>DSH-238/1</v>
          </cell>
          <cell r="I49" t="str">
            <v>HAYIR</v>
          </cell>
          <cell r="J49" t="str">
            <v>m²</v>
          </cell>
          <cell r="K49">
            <v>120000</v>
          </cell>
          <cell r="L49">
            <v>1</v>
          </cell>
          <cell r="M49" t="str">
            <v>EVET</v>
          </cell>
          <cell r="N49" t="str">
            <v>EGE,KALEBODUR</v>
          </cell>
          <cell r="P49">
            <v>702</v>
          </cell>
        </row>
        <row r="50">
          <cell r="C50" t="str">
            <v>04.452</v>
          </cell>
          <cell r="D50" t="str">
            <v>ÇATI KERESTESİ</v>
          </cell>
          <cell r="E50" t="str">
            <v>DİYARBAKIR</v>
          </cell>
          <cell r="F50">
            <v>34700</v>
          </cell>
          <cell r="G50" t="str">
            <v>DSH-02</v>
          </cell>
          <cell r="I50" t="str">
            <v>HAYIR</v>
          </cell>
          <cell r="J50" t="str">
            <v>m³</v>
          </cell>
          <cell r="K50">
            <v>4150000</v>
          </cell>
          <cell r="L50">
            <v>1</v>
          </cell>
          <cell r="P50">
            <v>401</v>
          </cell>
        </row>
        <row r="51">
          <cell r="C51" t="str">
            <v>04.522 G</v>
          </cell>
          <cell r="D51" t="str">
            <v>AKRİLİK MACUN</v>
          </cell>
          <cell r="E51" t="str">
            <v>HALİMOĞLU</v>
          </cell>
          <cell r="F51">
            <v>34688</v>
          </cell>
          <cell r="G51" t="str">
            <v>DSH-349</v>
          </cell>
          <cell r="I51" t="str">
            <v>VAR</v>
          </cell>
          <cell r="J51" t="str">
            <v>kg</v>
          </cell>
          <cell r="K51">
            <v>13500</v>
          </cell>
          <cell r="L51">
            <v>1</v>
          </cell>
          <cell r="M51" t="str">
            <v>EVET</v>
          </cell>
          <cell r="N51" t="str">
            <v>HALİMOĞLU</v>
          </cell>
          <cell r="P51">
            <v>1712</v>
          </cell>
        </row>
        <row r="52">
          <cell r="C52" t="str">
            <v>04.522 G.</v>
          </cell>
          <cell r="D52" t="str">
            <v>AKRİLİK MACUN</v>
          </cell>
          <cell r="E52" t="str">
            <v>AKIN-AK</v>
          </cell>
          <cell r="F52">
            <v>34775</v>
          </cell>
          <cell r="G52" t="str">
            <v>DSH-240/95</v>
          </cell>
          <cell r="I52" t="str">
            <v>VAR</v>
          </cell>
          <cell r="J52" t="str">
            <v>kg</v>
          </cell>
          <cell r="K52">
            <v>13500</v>
          </cell>
          <cell r="L52">
            <v>1</v>
          </cell>
          <cell r="M52" t="str">
            <v>EVET</v>
          </cell>
          <cell r="N52" t="str">
            <v>AKIN-AK</v>
          </cell>
          <cell r="P52">
            <v>1712</v>
          </cell>
        </row>
        <row r="53">
          <cell r="C53" t="str">
            <v>04.522/A</v>
          </cell>
          <cell r="D53" t="str">
            <v>AKRİLİK CEPHE KAPLAMASI</v>
          </cell>
          <cell r="E53" t="str">
            <v>HALİMOĞLU</v>
          </cell>
          <cell r="F53">
            <v>34683</v>
          </cell>
          <cell r="G53" t="str">
            <v>DSH-312</v>
          </cell>
          <cell r="I53" t="str">
            <v>VAR</v>
          </cell>
          <cell r="J53" t="str">
            <v>kg</v>
          </cell>
          <cell r="K53">
            <v>33800</v>
          </cell>
          <cell r="L53">
            <v>1</v>
          </cell>
          <cell r="M53" t="str">
            <v>EVET</v>
          </cell>
          <cell r="N53" t="str">
            <v>HALİMOĞLU</v>
          </cell>
          <cell r="P53">
            <v>1712</v>
          </cell>
        </row>
        <row r="54">
          <cell r="C54" t="str">
            <v>04.524/1</v>
          </cell>
          <cell r="D54" t="str">
            <v>PLASTİK BOYA</v>
          </cell>
          <cell r="E54" t="str">
            <v>HALİMOĞLU</v>
          </cell>
          <cell r="F54">
            <v>34683</v>
          </cell>
          <cell r="G54" t="str">
            <v>DSH-312</v>
          </cell>
          <cell r="I54" t="str">
            <v>VAR</v>
          </cell>
          <cell r="J54" t="str">
            <v>kg</v>
          </cell>
          <cell r="K54">
            <v>31350</v>
          </cell>
          <cell r="L54">
            <v>1</v>
          </cell>
          <cell r="M54" t="str">
            <v>EVET</v>
          </cell>
          <cell r="N54" t="str">
            <v>HALİMOĞLU</v>
          </cell>
          <cell r="P54">
            <v>903</v>
          </cell>
        </row>
        <row r="55">
          <cell r="C55" t="str">
            <v>04.524/1</v>
          </cell>
          <cell r="D55" t="str">
            <v>PLASTİK BOYA</v>
          </cell>
          <cell r="E55" t="str">
            <v>AKIN-AK</v>
          </cell>
          <cell r="F55">
            <v>34732</v>
          </cell>
          <cell r="G55" t="str">
            <v>DSH-111/95</v>
          </cell>
          <cell r="I55" t="str">
            <v>HAYIR</v>
          </cell>
          <cell r="J55" t="str">
            <v>kg</v>
          </cell>
          <cell r="K55">
            <v>31350</v>
          </cell>
          <cell r="L55">
            <v>1</v>
          </cell>
          <cell r="M55" t="str">
            <v>EVET</v>
          </cell>
          <cell r="N55" t="str">
            <v>AKIN-AK</v>
          </cell>
          <cell r="P55">
            <v>903</v>
          </cell>
        </row>
        <row r="56">
          <cell r="C56" t="str">
            <v>04.608</v>
          </cell>
          <cell r="D56" t="str">
            <v>BİTÜMLÜ KARTON</v>
          </cell>
          <cell r="E56" t="str">
            <v>LEVENT</v>
          </cell>
          <cell r="F56">
            <v>34764</v>
          </cell>
          <cell r="G56" t="str">
            <v>DSH-228/95</v>
          </cell>
          <cell r="I56" t="str">
            <v>HAYIR</v>
          </cell>
          <cell r="J56" t="str">
            <v>m2</v>
          </cell>
          <cell r="K56">
            <v>1800</v>
          </cell>
          <cell r="L56">
            <v>1</v>
          </cell>
          <cell r="M56" t="str">
            <v>EVET</v>
          </cell>
          <cell r="N56" t="str">
            <v>LEVENT</v>
          </cell>
          <cell r="P56">
            <v>401</v>
          </cell>
        </row>
        <row r="57">
          <cell r="C57" t="str">
            <v>04.691/1</v>
          </cell>
          <cell r="D57" t="str">
            <v>ISICAM</v>
          </cell>
          <cell r="E57" t="str">
            <v>GÜRSAN</v>
          </cell>
          <cell r="F57">
            <v>34632</v>
          </cell>
          <cell r="G57" t="str">
            <v>DSH-112</v>
          </cell>
          <cell r="I57" t="str">
            <v>HAYIR</v>
          </cell>
          <cell r="J57" t="str">
            <v>m²</v>
          </cell>
          <cell r="K57">
            <v>339000</v>
          </cell>
          <cell r="L57">
            <v>1</v>
          </cell>
          <cell r="M57" t="str">
            <v>EVET</v>
          </cell>
          <cell r="N57" t="str">
            <v>GÜRSAN</v>
          </cell>
          <cell r="P57">
            <v>541</v>
          </cell>
        </row>
        <row r="58">
          <cell r="C58" t="str">
            <v>04.709/6-B</v>
          </cell>
          <cell r="D58" t="str">
            <v>DUVAR KAĞIDI</v>
          </cell>
          <cell r="E58" t="str">
            <v>ZÜMRÜT</v>
          </cell>
          <cell r="F58">
            <v>34688</v>
          </cell>
          <cell r="G58" t="str">
            <v>DSH-349</v>
          </cell>
          <cell r="I58" t="str">
            <v>HAYIR</v>
          </cell>
          <cell r="J58" t="str">
            <v>m²</v>
          </cell>
          <cell r="K58">
            <v>6600</v>
          </cell>
          <cell r="L58">
            <v>1</v>
          </cell>
          <cell r="M58" t="str">
            <v>EVET</v>
          </cell>
          <cell r="N58" t="str">
            <v>ZÜMRÜT</v>
          </cell>
          <cell r="P58">
            <v>902</v>
          </cell>
        </row>
        <row r="59">
          <cell r="C59" t="str">
            <v>04.710/14</v>
          </cell>
          <cell r="D59" t="str">
            <v>3 mm. DKP SAC</v>
          </cell>
          <cell r="E59" t="str">
            <v>MANNESMAN</v>
          </cell>
          <cell r="F59">
            <v>34633</v>
          </cell>
          <cell r="G59" t="str">
            <v>DSH-114</v>
          </cell>
          <cell r="I59" t="str">
            <v>HAYIR</v>
          </cell>
          <cell r="J59" t="str">
            <v>kg.</v>
          </cell>
          <cell r="K59">
            <v>5060</v>
          </cell>
          <cell r="L59">
            <v>1</v>
          </cell>
          <cell r="M59" t="str">
            <v>EVET</v>
          </cell>
          <cell r="N59" t="str">
            <v>MANNESMAN</v>
          </cell>
        </row>
        <row r="60">
          <cell r="C60" t="str">
            <v>04.714/N</v>
          </cell>
          <cell r="D60" t="str">
            <v>ALUMİNYUM ASMA TAVAN</v>
          </cell>
          <cell r="E60" t="str">
            <v>ASSAN</v>
          </cell>
          <cell r="F60">
            <v>34708</v>
          </cell>
          <cell r="G60" t="str">
            <v>DSH-28</v>
          </cell>
          <cell r="I60" t="str">
            <v>HAYIR</v>
          </cell>
          <cell r="J60" t="str">
            <v>kg</v>
          </cell>
          <cell r="K60">
            <v>56250</v>
          </cell>
          <cell r="L60">
            <v>1</v>
          </cell>
          <cell r="M60" t="str">
            <v>EVET</v>
          </cell>
          <cell r="N60" t="str">
            <v>ASSAN</v>
          </cell>
          <cell r="P60">
            <v>903</v>
          </cell>
        </row>
        <row r="61">
          <cell r="C61" t="str">
            <v>04.734/13</v>
          </cell>
          <cell r="D61" t="str">
            <v>CAM YÜNÜ (6 cm)</v>
          </cell>
          <cell r="E61" t="str">
            <v>İZOCAM</v>
          </cell>
          <cell r="F61">
            <v>34684</v>
          </cell>
          <cell r="G61" t="str">
            <v>DSH-329</v>
          </cell>
          <cell r="I61" t="str">
            <v>HAYIR</v>
          </cell>
          <cell r="J61" t="str">
            <v>m²</v>
          </cell>
          <cell r="K61">
            <v>39640</v>
          </cell>
          <cell r="L61">
            <v>1</v>
          </cell>
          <cell r="M61" t="str">
            <v>EVET</v>
          </cell>
          <cell r="N61" t="str">
            <v>İZOCAM</v>
          </cell>
          <cell r="P61">
            <v>401</v>
          </cell>
        </row>
        <row r="62">
          <cell r="C62" t="str">
            <v>04.734/A4</v>
          </cell>
          <cell r="D62" t="str">
            <v>CAM YÜNÜ (3 cm)</v>
          </cell>
          <cell r="E62" t="str">
            <v>İZOCAM</v>
          </cell>
          <cell r="F62">
            <v>34684</v>
          </cell>
          <cell r="G62" t="str">
            <v>DSH-329</v>
          </cell>
          <cell r="I62" t="str">
            <v>HAYIR</v>
          </cell>
          <cell r="J62" t="str">
            <v>m²</v>
          </cell>
          <cell r="K62">
            <v>29000</v>
          </cell>
          <cell r="L62">
            <v>1</v>
          </cell>
          <cell r="M62" t="str">
            <v>EVET</v>
          </cell>
          <cell r="N62" t="str">
            <v>İZOCAM</v>
          </cell>
          <cell r="P62">
            <v>322</v>
          </cell>
        </row>
        <row r="63">
          <cell r="C63" t="str">
            <v>04.737/F</v>
          </cell>
          <cell r="D63" t="str">
            <v>SATEN ALÇI</v>
          </cell>
          <cell r="E63" t="str">
            <v>ABS</v>
          </cell>
          <cell r="F63">
            <v>34716</v>
          </cell>
          <cell r="G63" t="str">
            <v>DSH-52/95</v>
          </cell>
          <cell r="I63" t="str">
            <v>HAYIR</v>
          </cell>
          <cell r="J63" t="str">
            <v>ton</v>
          </cell>
          <cell r="K63">
            <v>1632000</v>
          </cell>
          <cell r="L63">
            <v>1</v>
          </cell>
          <cell r="M63" t="str">
            <v>EVET</v>
          </cell>
          <cell r="N63" t="str">
            <v>ABS</v>
          </cell>
          <cell r="P63">
            <v>311</v>
          </cell>
        </row>
        <row r="64">
          <cell r="C64" t="str">
            <v>04.737/H</v>
          </cell>
          <cell r="D64" t="str">
            <v>SIVA ALÇISI</v>
          </cell>
          <cell r="E64" t="str">
            <v>ABS</v>
          </cell>
          <cell r="F64">
            <v>34716</v>
          </cell>
          <cell r="G64" t="str">
            <v>DSH-52/95</v>
          </cell>
          <cell r="I64" t="str">
            <v>HAYIR</v>
          </cell>
          <cell r="J64" t="str">
            <v>ton</v>
          </cell>
          <cell r="K64">
            <v>1550000</v>
          </cell>
          <cell r="L64">
            <v>1</v>
          </cell>
          <cell r="M64" t="str">
            <v>EVET</v>
          </cell>
          <cell r="N64" t="str">
            <v>ABS</v>
          </cell>
          <cell r="P64">
            <v>311</v>
          </cell>
        </row>
        <row r="65">
          <cell r="C65" t="str">
            <v>04.749.7</v>
          </cell>
          <cell r="D65" t="str">
            <v>GAZBETON</v>
          </cell>
          <cell r="E65" t="str">
            <v>MARTU</v>
          </cell>
          <cell r="F65">
            <v>34683</v>
          </cell>
          <cell r="G65" t="str">
            <v>DSH-312</v>
          </cell>
          <cell r="I65" t="str">
            <v>VAR</v>
          </cell>
          <cell r="J65" t="str">
            <v>m²</v>
          </cell>
          <cell r="K65">
            <v>103450</v>
          </cell>
          <cell r="L65">
            <v>1</v>
          </cell>
          <cell r="M65" t="str">
            <v>EVET</v>
          </cell>
          <cell r="N65" t="str">
            <v>MARTU</v>
          </cell>
          <cell r="P65">
            <v>601</v>
          </cell>
        </row>
        <row r="66">
          <cell r="C66" t="str">
            <v>04.749/7</v>
          </cell>
          <cell r="D66" t="str">
            <v>GAZ BETON</v>
          </cell>
          <cell r="E66" t="str">
            <v>MARTU</v>
          </cell>
          <cell r="F66">
            <v>34683</v>
          </cell>
          <cell r="G66" t="str">
            <v>DSH-312</v>
          </cell>
          <cell r="I66" t="str">
            <v>VAR</v>
          </cell>
          <cell r="J66" t="str">
            <v>m²</v>
          </cell>
          <cell r="K66">
            <v>103450</v>
          </cell>
          <cell r="L66">
            <v>1</v>
          </cell>
          <cell r="M66" t="str">
            <v>EVET</v>
          </cell>
          <cell r="N66" t="str">
            <v>MARTU</v>
          </cell>
          <cell r="P66">
            <v>601</v>
          </cell>
        </row>
        <row r="67">
          <cell r="C67" t="str">
            <v>04.749/7.</v>
          </cell>
          <cell r="D67" t="str">
            <v>GAZBETON</v>
          </cell>
          <cell r="E67" t="str">
            <v>MARTU</v>
          </cell>
          <cell r="F67">
            <v>34683</v>
          </cell>
          <cell r="G67" t="str">
            <v>DSH-312</v>
          </cell>
          <cell r="I67" t="str">
            <v>HAYIR</v>
          </cell>
          <cell r="J67" t="str">
            <v>m²</v>
          </cell>
          <cell r="K67">
            <v>103450</v>
          </cell>
          <cell r="L67">
            <v>1</v>
          </cell>
          <cell r="M67" t="str">
            <v>EVET</v>
          </cell>
          <cell r="N67" t="str">
            <v>MARTU</v>
          </cell>
          <cell r="P67">
            <v>601</v>
          </cell>
        </row>
        <row r="68">
          <cell r="C68" t="str">
            <v>04.769/2</v>
          </cell>
          <cell r="D68" t="str">
            <v>PVC YAĞMUR İNİŞ BORU</v>
          </cell>
          <cell r="E68" t="str">
            <v>PİLSA</v>
          </cell>
          <cell r="F68">
            <v>34764</v>
          </cell>
          <cell r="G68" t="str">
            <v>DSH-209/95</v>
          </cell>
          <cell r="I68" t="str">
            <v>HAYIR</v>
          </cell>
          <cell r="J68" t="str">
            <v>mt</v>
          </cell>
          <cell r="K68">
            <v>34320</v>
          </cell>
          <cell r="L68">
            <v>1</v>
          </cell>
          <cell r="M68" t="str">
            <v>EVET</v>
          </cell>
          <cell r="N68" t="str">
            <v>PİLSA</v>
          </cell>
          <cell r="P68">
            <v>1711</v>
          </cell>
        </row>
        <row r="69">
          <cell r="C69" t="str">
            <v>04.769/6</v>
          </cell>
          <cell r="D69" t="str">
            <v>PVC YAĞMUR OLUĞU</v>
          </cell>
          <cell r="E69" t="str">
            <v>PİLSA</v>
          </cell>
          <cell r="F69">
            <v>34771</v>
          </cell>
          <cell r="G69" t="str">
            <v>DSH-228/95</v>
          </cell>
          <cell r="I69" t="str">
            <v>HAYIR</v>
          </cell>
          <cell r="J69" t="str">
            <v>mt</v>
          </cell>
          <cell r="K69">
            <v>26895</v>
          </cell>
          <cell r="L69">
            <v>1</v>
          </cell>
          <cell r="M69" t="str">
            <v>EVET</v>
          </cell>
          <cell r="N69" t="str">
            <v>PİLSA</v>
          </cell>
          <cell r="P69">
            <v>402</v>
          </cell>
        </row>
        <row r="70">
          <cell r="C70" t="str">
            <v>04.773/10</v>
          </cell>
          <cell r="D70" t="str">
            <v>MENTEŞE</v>
          </cell>
          <cell r="E70" t="str">
            <v>KANER</v>
          </cell>
          <cell r="F70">
            <v>34740</v>
          </cell>
          <cell r="G70" t="str">
            <v>DSH-139/95</v>
          </cell>
          <cell r="I70" t="str">
            <v>HAYIR</v>
          </cell>
          <cell r="J70" t="str">
            <v>ad.</v>
          </cell>
          <cell r="K70">
            <v>6000</v>
          </cell>
          <cell r="L70">
            <v>1</v>
          </cell>
          <cell r="M70" t="str">
            <v xml:space="preserve">EVET </v>
          </cell>
          <cell r="N70" t="str">
            <v>KANER</v>
          </cell>
          <cell r="P70">
            <v>531</v>
          </cell>
        </row>
        <row r="71">
          <cell r="C71" t="str">
            <v>04.773/17</v>
          </cell>
          <cell r="D71" t="str">
            <v>MANDAL (İSP. KOLU VE DAMAK)</v>
          </cell>
          <cell r="E71" t="str">
            <v>KANER</v>
          </cell>
          <cell r="F71">
            <v>34740</v>
          </cell>
          <cell r="G71" t="str">
            <v>DSH-139/95</v>
          </cell>
          <cell r="I71" t="str">
            <v>HAYIR</v>
          </cell>
          <cell r="J71" t="str">
            <v>ad.</v>
          </cell>
          <cell r="K71">
            <v>20000</v>
          </cell>
          <cell r="L71">
            <v>1</v>
          </cell>
          <cell r="M71" t="str">
            <v xml:space="preserve">EVET </v>
          </cell>
          <cell r="N71" t="str">
            <v>KANER</v>
          </cell>
          <cell r="P71">
            <v>531</v>
          </cell>
        </row>
        <row r="72">
          <cell r="C72" t="str">
            <v>04.773/24</v>
          </cell>
          <cell r="D72" t="str">
            <v>İSPANYOLET 100 cm.</v>
          </cell>
          <cell r="E72" t="str">
            <v>KANER</v>
          </cell>
          <cell r="F72">
            <v>34740</v>
          </cell>
          <cell r="G72" t="str">
            <v>DSH-139/95</v>
          </cell>
          <cell r="I72" t="str">
            <v>HAYIR</v>
          </cell>
          <cell r="J72" t="str">
            <v>ad.</v>
          </cell>
          <cell r="K72">
            <v>28700</v>
          </cell>
          <cell r="L72">
            <v>1</v>
          </cell>
          <cell r="M72" t="str">
            <v xml:space="preserve">EVET </v>
          </cell>
          <cell r="N72" t="str">
            <v>KANER</v>
          </cell>
          <cell r="P72">
            <v>531</v>
          </cell>
        </row>
        <row r="73">
          <cell r="C73" t="str">
            <v>04.773/27</v>
          </cell>
          <cell r="D73" t="str">
            <v>İSPANYOLET 160 cm.</v>
          </cell>
          <cell r="E73" t="str">
            <v>KANER</v>
          </cell>
          <cell r="F73">
            <v>34740</v>
          </cell>
          <cell r="G73" t="str">
            <v>DSH-139/95</v>
          </cell>
          <cell r="I73" t="str">
            <v>HAYIR</v>
          </cell>
          <cell r="J73" t="str">
            <v>ad.</v>
          </cell>
          <cell r="K73">
            <v>38000</v>
          </cell>
          <cell r="L73">
            <v>1</v>
          </cell>
          <cell r="M73" t="str">
            <v xml:space="preserve">EVET </v>
          </cell>
          <cell r="N73" t="str">
            <v>KANER</v>
          </cell>
          <cell r="P73">
            <v>531</v>
          </cell>
        </row>
        <row r="74">
          <cell r="C74" t="str">
            <v>04.773/8</v>
          </cell>
          <cell r="D74" t="str">
            <v>KAPI KOLU VE AYNALARI</v>
          </cell>
          <cell r="E74" t="str">
            <v>KANER</v>
          </cell>
          <cell r="F74">
            <v>34740</v>
          </cell>
          <cell r="G74" t="str">
            <v>DSH-139/95</v>
          </cell>
          <cell r="I74" t="str">
            <v>HAYIR</v>
          </cell>
          <cell r="J74" t="str">
            <v>tk.</v>
          </cell>
          <cell r="K74">
            <v>35000</v>
          </cell>
          <cell r="L74">
            <v>1</v>
          </cell>
          <cell r="M74" t="str">
            <v xml:space="preserve">EVET </v>
          </cell>
          <cell r="N74" t="str">
            <v>KANER</v>
          </cell>
          <cell r="P74">
            <v>531</v>
          </cell>
        </row>
        <row r="75">
          <cell r="C75" t="str">
            <v>071.103</v>
          </cell>
          <cell r="D75" t="str">
            <v>LAVABO</v>
          </cell>
          <cell r="E75" t="str">
            <v>SEREL</v>
          </cell>
          <cell r="F75">
            <v>34702</v>
          </cell>
          <cell r="G75" t="str">
            <v>DSH-08</v>
          </cell>
          <cell r="I75" t="str">
            <v>HAYIR</v>
          </cell>
          <cell r="J75" t="str">
            <v>ad</v>
          </cell>
          <cell r="K75">
            <v>580000</v>
          </cell>
          <cell r="L75">
            <v>0.6</v>
          </cell>
          <cell r="M75" t="str">
            <v>EVET</v>
          </cell>
          <cell r="N75" t="str">
            <v>SEREL</v>
          </cell>
          <cell r="P75">
            <v>1053</v>
          </cell>
        </row>
        <row r="76">
          <cell r="C76" t="str">
            <v>072.401</v>
          </cell>
          <cell r="D76" t="str">
            <v>LAVABO TESİSATI</v>
          </cell>
          <cell r="E76" t="str">
            <v>ECA</v>
          </cell>
          <cell r="F76">
            <v>34702</v>
          </cell>
          <cell r="G76" t="str">
            <v>DSH-08</v>
          </cell>
          <cell r="I76" t="str">
            <v>HAYIR</v>
          </cell>
          <cell r="J76" t="str">
            <v>ad</v>
          </cell>
          <cell r="K76">
            <v>540000</v>
          </cell>
          <cell r="L76">
            <v>0.6</v>
          </cell>
          <cell r="M76" t="str">
            <v>EVET</v>
          </cell>
          <cell r="N76" t="str">
            <v>ECA</v>
          </cell>
          <cell r="P76">
            <v>1051</v>
          </cell>
        </row>
        <row r="77">
          <cell r="C77" t="str">
            <v>072.501</v>
          </cell>
          <cell r="D77" t="str">
            <v>LAVABO TESİSATI</v>
          </cell>
          <cell r="E77" t="str">
            <v>ECA</v>
          </cell>
          <cell r="F77">
            <v>34702</v>
          </cell>
          <cell r="G77" t="str">
            <v>DSH-08</v>
          </cell>
          <cell r="I77" t="str">
            <v>HAYIR</v>
          </cell>
          <cell r="J77" t="str">
            <v>ad</v>
          </cell>
          <cell r="K77">
            <v>960000</v>
          </cell>
          <cell r="L77">
            <v>0.6</v>
          </cell>
          <cell r="M77" t="str">
            <v>EVET</v>
          </cell>
          <cell r="N77" t="str">
            <v>ECA</v>
          </cell>
          <cell r="P77">
            <v>1053</v>
          </cell>
        </row>
        <row r="78">
          <cell r="C78" t="str">
            <v>075.103</v>
          </cell>
          <cell r="D78" t="str">
            <v>ALATURKA HELA TAŞI</v>
          </cell>
          <cell r="E78" t="str">
            <v>SEREL</v>
          </cell>
          <cell r="F78">
            <v>34702</v>
          </cell>
          <cell r="G78" t="str">
            <v>DSH-08</v>
          </cell>
          <cell r="I78" t="str">
            <v>HAYIR</v>
          </cell>
          <cell r="J78" t="str">
            <v>ad</v>
          </cell>
          <cell r="K78">
            <v>1100000</v>
          </cell>
          <cell r="L78">
            <v>0.6</v>
          </cell>
          <cell r="M78" t="str">
            <v>EVET</v>
          </cell>
          <cell r="N78" t="str">
            <v>SEREL</v>
          </cell>
          <cell r="P78">
            <v>1053</v>
          </cell>
        </row>
        <row r="79">
          <cell r="C79" t="str">
            <v>076.400</v>
          </cell>
          <cell r="D79" t="str">
            <v>ALATURKA HELA TESİSATI</v>
          </cell>
          <cell r="E79" t="str">
            <v>VİSAM</v>
          </cell>
          <cell r="F79">
            <v>34684</v>
          </cell>
          <cell r="G79" t="str">
            <v>DSH-329</v>
          </cell>
          <cell r="I79" t="str">
            <v>HAYIR</v>
          </cell>
          <cell r="J79" t="str">
            <v>ad</v>
          </cell>
          <cell r="K79">
            <v>280000</v>
          </cell>
          <cell r="L79">
            <v>0.6</v>
          </cell>
          <cell r="M79" t="str">
            <v>EVET</v>
          </cell>
          <cell r="N79" t="str">
            <v>VİSAM</v>
          </cell>
          <cell r="P79">
            <v>1051</v>
          </cell>
        </row>
        <row r="80">
          <cell r="C80" t="str">
            <v>077.100</v>
          </cell>
          <cell r="D80" t="str">
            <v>ALAFRANGA HELA TAŞI</v>
          </cell>
          <cell r="E80" t="str">
            <v>SEREL</v>
          </cell>
          <cell r="F80">
            <v>34702</v>
          </cell>
          <cell r="G80" t="str">
            <v>DSH-08</v>
          </cell>
          <cell r="I80" t="str">
            <v>HAYIR</v>
          </cell>
          <cell r="J80" t="str">
            <v>ad</v>
          </cell>
          <cell r="K80">
            <v>1360000</v>
          </cell>
          <cell r="L80">
            <v>0.6</v>
          </cell>
          <cell r="M80" t="str">
            <v>EVET</v>
          </cell>
          <cell r="N80" t="str">
            <v>SEREL</v>
          </cell>
          <cell r="P80">
            <v>1053</v>
          </cell>
        </row>
        <row r="81">
          <cell r="C81" t="str">
            <v>078.400</v>
          </cell>
          <cell r="D81" t="str">
            <v>ALAFRANGA HELA TESİSATI</v>
          </cell>
          <cell r="E81" t="str">
            <v>VİSAM</v>
          </cell>
          <cell r="F81">
            <v>34684</v>
          </cell>
          <cell r="G81" t="str">
            <v>DSH-329</v>
          </cell>
          <cell r="I81" t="str">
            <v>HAYIR</v>
          </cell>
          <cell r="J81" t="str">
            <v>ad</v>
          </cell>
          <cell r="K81">
            <v>280000</v>
          </cell>
          <cell r="L81">
            <v>0.6</v>
          </cell>
          <cell r="M81" t="str">
            <v>EVET</v>
          </cell>
          <cell r="N81" t="str">
            <v>VİSAM</v>
          </cell>
          <cell r="P81">
            <v>1051</v>
          </cell>
        </row>
        <row r="82">
          <cell r="C82" t="str">
            <v>083.202</v>
          </cell>
          <cell r="D82" t="str">
            <v>EVİYE</v>
          </cell>
          <cell r="E82" t="str">
            <v>TEKA</v>
          </cell>
          <cell r="F82">
            <v>34712</v>
          </cell>
          <cell r="G82" t="str">
            <v>DSH-43</v>
          </cell>
          <cell r="I82" t="str">
            <v>HAYIR</v>
          </cell>
          <cell r="J82" t="str">
            <v>ad</v>
          </cell>
          <cell r="K82">
            <v>780000</v>
          </cell>
          <cell r="L82">
            <v>0.6</v>
          </cell>
          <cell r="M82" t="str">
            <v>EVET</v>
          </cell>
          <cell r="N82" t="str">
            <v>TEKA</v>
          </cell>
          <cell r="P82">
            <v>1054</v>
          </cell>
        </row>
        <row r="83">
          <cell r="C83" t="str">
            <v>084.102</v>
          </cell>
          <cell r="D83" t="str">
            <v>EVİYE TESİSATI</v>
          </cell>
          <cell r="E83" t="str">
            <v>ECA</v>
          </cell>
          <cell r="F83">
            <v>34702</v>
          </cell>
          <cell r="G83" t="str">
            <v>DSH-08</v>
          </cell>
          <cell r="I83" t="str">
            <v>HAYIR</v>
          </cell>
          <cell r="J83" t="str">
            <v>ad</v>
          </cell>
          <cell r="K83">
            <v>960000</v>
          </cell>
          <cell r="L83">
            <v>0.6</v>
          </cell>
          <cell r="M83" t="str">
            <v>EVET</v>
          </cell>
          <cell r="N83" t="str">
            <v>ECA</v>
          </cell>
          <cell r="P83">
            <v>1054</v>
          </cell>
        </row>
        <row r="84">
          <cell r="C84" t="str">
            <v>087.201</v>
          </cell>
          <cell r="D84" t="str">
            <v>DUŞ TEKNESİ</v>
          </cell>
          <cell r="E84" t="str">
            <v>ODÖKSAN</v>
          </cell>
          <cell r="F84">
            <v>34702</v>
          </cell>
          <cell r="G84" t="str">
            <v>DSH-08</v>
          </cell>
          <cell r="I84" t="str">
            <v>HAYIR</v>
          </cell>
          <cell r="J84" t="str">
            <v>ad</v>
          </cell>
          <cell r="K84">
            <v>1650000</v>
          </cell>
          <cell r="L84">
            <v>0.6</v>
          </cell>
          <cell r="M84" t="str">
            <v>EVET</v>
          </cell>
          <cell r="N84" t="str">
            <v>ODÖKSAN</v>
          </cell>
          <cell r="P84">
            <v>1052</v>
          </cell>
        </row>
        <row r="85">
          <cell r="C85" t="str">
            <v>089.000</v>
          </cell>
          <cell r="D85" t="str">
            <v>SIHHİ TES.ARMATÜRÜ</v>
          </cell>
          <cell r="E85" t="str">
            <v>ECA</v>
          </cell>
          <cell r="F85">
            <v>34702</v>
          </cell>
          <cell r="G85" t="str">
            <v>DSH-08</v>
          </cell>
          <cell r="I85" t="str">
            <v>HAYIR</v>
          </cell>
          <cell r="L85">
            <v>0.6</v>
          </cell>
          <cell r="M85" t="str">
            <v>EVET</v>
          </cell>
          <cell r="N85" t="str">
            <v>ECA</v>
          </cell>
          <cell r="P85">
            <v>1051</v>
          </cell>
        </row>
        <row r="86">
          <cell r="C86" t="str">
            <v>089.201</v>
          </cell>
          <cell r="D86" t="str">
            <v>ÇAMAŞIR MUSLUĞU</v>
          </cell>
          <cell r="E86" t="str">
            <v>ECA</v>
          </cell>
          <cell r="F86">
            <v>34702</v>
          </cell>
          <cell r="G86" t="str">
            <v>DSH-08</v>
          </cell>
          <cell r="I86" t="str">
            <v>HAYIR</v>
          </cell>
          <cell r="J86" t="str">
            <v>ad</v>
          </cell>
          <cell r="K86">
            <v>180000</v>
          </cell>
          <cell r="L86">
            <v>0.6</v>
          </cell>
          <cell r="M86" t="str">
            <v>EVET</v>
          </cell>
          <cell r="N86" t="str">
            <v>ECA</v>
          </cell>
          <cell r="P86">
            <v>1051</v>
          </cell>
        </row>
        <row r="87">
          <cell r="C87" t="str">
            <v>089.602</v>
          </cell>
          <cell r="D87" t="str">
            <v>DUŞ TESİSATI</v>
          </cell>
          <cell r="E87" t="str">
            <v>ECA</v>
          </cell>
          <cell r="F87">
            <v>34702</v>
          </cell>
          <cell r="G87" t="str">
            <v>DSH-08</v>
          </cell>
          <cell r="I87" t="str">
            <v>HAYIR</v>
          </cell>
          <cell r="J87" t="str">
            <v>ad</v>
          </cell>
          <cell r="K87">
            <v>980000</v>
          </cell>
          <cell r="L87">
            <v>0.6</v>
          </cell>
          <cell r="M87" t="str">
            <v>EVET</v>
          </cell>
          <cell r="N87" t="str">
            <v>ECA</v>
          </cell>
          <cell r="P87">
            <v>1051</v>
          </cell>
        </row>
        <row r="88">
          <cell r="C88" t="str">
            <v>089.907</v>
          </cell>
          <cell r="D88" t="str">
            <v>PLASTİK REZERVUAR</v>
          </cell>
          <cell r="E88" t="str">
            <v>VİSAM</v>
          </cell>
          <cell r="F88">
            <v>34684</v>
          </cell>
          <cell r="G88" t="str">
            <v>DSH-329</v>
          </cell>
          <cell r="I88" t="str">
            <v>HAYIR</v>
          </cell>
          <cell r="J88" t="str">
            <v>ad</v>
          </cell>
          <cell r="L88">
            <v>0.6</v>
          </cell>
          <cell r="M88" t="str">
            <v>EVET</v>
          </cell>
          <cell r="N88" t="str">
            <v>VİSAM</v>
          </cell>
        </row>
        <row r="89">
          <cell r="C89" t="str">
            <v>102.102</v>
          </cell>
          <cell r="D89" t="str">
            <v>YANGIN HORTUM DOLABI</v>
          </cell>
          <cell r="E89" t="str">
            <v>FETAŞ</v>
          </cell>
          <cell r="F89">
            <v>34716</v>
          </cell>
          <cell r="G89" t="str">
            <v>DSH-53/95</v>
          </cell>
          <cell r="I89" t="str">
            <v>HAYIR</v>
          </cell>
          <cell r="J89" t="str">
            <v>ad</v>
          </cell>
          <cell r="K89">
            <v>2325000</v>
          </cell>
          <cell r="L89">
            <v>0.6</v>
          </cell>
          <cell r="M89" t="str">
            <v>EVET</v>
          </cell>
          <cell r="N89" t="str">
            <v>FETAŞ</v>
          </cell>
          <cell r="P89">
            <v>1054</v>
          </cell>
        </row>
        <row r="90">
          <cell r="C90" t="str">
            <v>103.102</v>
          </cell>
          <cell r="D90" t="str">
            <v>SU SAYACI 3/4"</v>
          </cell>
          <cell r="E90" t="str">
            <v>ECA</v>
          </cell>
          <cell r="F90">
            <v>34715</v>
          </cell>
          <cell r="G90" t="str">
            <v>DSH-47</v>
          </cell>
          <cell r="I90" t="str">
            <v>HAYIR</v>
          </cell>
          <cell r="J90" t="str">
            <v>ad</v>
          </cell>
          <cell r="K90">
            <v>360000</v>
          </cell>
          <cell r="L90">
            <v>0.6</v>
          </cell>
          <cell r="M90" t="str">
            <v>EVET</v>
          </cell>
          <cell r="N90" t="str">
            <v>ECA</v>
          </cell>
          <cell r="P90">
            <v>1035</v>
          </cell>
        </row>
        <row r="91">
          <cell r="C91" t="str">
            <v>117.201</v>
          </cell>
          <cell r="D91" t="str">
            <v>SOFBEN 10lt/dk</v>
          </cell>
          <cell r="E91" t="str">
            <v>DEMİRDÖKÜM</v>
          </cell>
          <cell r="F91">
            <v>34702</v>
          </cell>
          <cell r="G91" t="str">
            <v>DSH-08</v>
          </cell>
          <cell r="I91" t="str">
            <v>HAYIR</v>
          </cell>
          <cell r="J91" t="str">
            <v>ad</v>
          </cell>
          <cell r="K91">
            <v>3950000</v>
          </cell>
          <cell r="L91">
            <v>0.8</v>
          </cell>
          <cell r="M91" t="str">
            <v>EVET</v>
          </cell>
          <cell r="N91" t="str">
            <v>DEMİRDÖKÜM</v>
          </cell>
          <cell r="P91">
            <v>1051</v>
          </cell>
        </row>
        <row r="92">
          <cell r="C92" t="str">
            <v>151.206/A</v>
          </cell>
          <cell r="D92" t="str">
            <v>KAL. KAZANI 244000 kcal/sa</v>
          </cell>
          <cell r="E92" t="str">
            <v>DEMİRDÖKÜM</v>
          </cell>
          <cell r="F92">
            <v>34688</v>
          </cell>
          <cell r="G92" t="str">
            <v>DSH-348</v>
          </cell>
          <cell r="I92" t="str">
            <v>HAYIR</v>
          </cell>
          <cell r="J92" t="str">
            <v>ad</v>
          </cell>
          <cell r="K92">
            <v>119150000</v>
          </cell>
          <cell r="L92">
            <v>0.8</v>
          </cell>
          <cell r="M92" t="str">
            <v>EVET</v>
          </cell>
          <cell r="N92" t="str">
            <v>DEMİRDÖKÜM</v>
          </cell>
          <cell r="P92">
            <v>143</v>
          </cell>
        </row>
        <row r="93">
          <cell r="C93" t="str">
            <v>151.207/A</v>
          </cell>
          <cell r="D93" t="str">
            <v>KAL. KAZANI 281000 kcal/sa</v>
          </cell>
          <cell r="E93" t="str">
            <v>DEMİRDÖKÜM</v>
          </cell>
          <cell r="F93">
            <v>34688</v>
          </cell>
          <cell r="G93" t="str">
            <v>DSH-348</v>
          </cell>
          <cell r="I93" t="str">
            <v>HAYIR</v>
          </cell>
          <cell r="J93" t="str">
            <v>ad</v>
          </cell>
          <cell r="K93">
            <v>129751428</v>
          </cell>
          <cell r="L93">
            <v>0.8</v>
          </cell>
          <cell r="M93" t="str">
            <v>EVET</v>
          </cell>
          <cell r="N93" t="str">
            <v>DEMİRDÖKÜM</v>
          </cell>
          <cell r="P93">
            <v>143</v>
          </cell>
        </row>
        <row r="94">
          <cell r="C94" t="str">
            <v>151.209/A</v>
          </cell>
          <cell r="D94" t="str">
            <v>KAL. KAZANI 355000 kcal/sa</v>
          </cell>
          <cell r="E94" t="str">
            <v>DEMİRDÖKÜM</v>
          </cell>
          <cell r="F94">
            <v>34688</v>
          </cell>
          <cell r="G94" t="str">
            <v>DSH-348</v>
          </cell>
          <cell r="I94" t="str">
            <v>HAYIR</v>
          </cell>
          <cell r="J94" t="str">
            <v>ad</v>
          </cell>
          <cell r="K94">
            <v>149500000</v>
          </cell>
          <cell r="L94">
            <v>0.8</v>
          </cell>
          <cell r="M94" t="str">
            <v>EVET</v>
          </cell>
          <cell r="N94" t="str">
            <v>DEMİRDÖKÜM</v>
          </cell>
          <cell r="P94">
            <v>143</v>
          </cell>
        </row>
        <row r="95">
          <cell r="C95" t="str">
            <v>151.211/A</v>
          </cell>
          <cell r="D95" t="str">
            <v>KAL. KAZANI 428000 kcal/sa</v>
          </cell>
          <cell r="E95" t="str">
            <v>DEMİRDÖKÜM</v>
          </cell>
          <cell r="F95">
            <v>34688</v>
          </cell>
          <cell r="G95" t="str">
            <v>DSH-348</v>
          </cell>
          <cell r="I95" t="str">
            <v>HAYIR</v>
          </cell>
          <cell r="J95" t="str">
            <v>ad</v>
          </cell>
          <cell r="K95">
            <v>168420000</v>
          </cell>
          <cell r="L95">
            <v>0.8</v>
          </cell>
          <cell r="M95" t="str">
            <v>EVET</v>
          </cell>
          <cell r="N95" t="str">
            <v>DEMİRDÖKÜM</v>
          </cell>
          <cell r="P95">
            <v>143</v>
          </cell>
        </row>
        <row r="96">
          <cell r="C96" t="str">
            <v>165.707</v>
          </cell>
          <cell r="D96" t="str">
            <v>PANEL RAD.PKKP 400</v>
          </cell>
          <cell r="E96" t="str">
            <v>DEMİRDÖKÜM</v>
          </cell>
          <cell r="F96">
            <v>34632</v>
          </cell>
          <cell r="G96" t="str">
            <v>DSH-112</v>
          </cell>
          <cell r="I96" t="str">
            <v>HAYIR</v>
          </cell>
          <cell r="J96" t="str">
            <v>mt</v>
          </cell>
          <cell r="K96">
            <v>1105000</v>
          </cell>
          <cell r="L96">
            <v>0.8</v>
          </cell>
          <cell r="M96" t="str">
            <v>EVET</v>
          </cell>
          <cell r="N96" t="str">
            <v>DEMİRDÖKÜM</v>
          </cell>
          <cell r="P96">
            <v>1021</v>
          </cell>
        </row>
        <row r="97">
          <cell r="C97" t="str">
            <v>165.708</v>
          </cell>
          <cell r="D97" t="str">
            <v>PANEL RAD.PKKP 600</v>
          </cell>
          <cell r="E97" t="str">
            <v>DEMİRDÖKÜM</v>
          </cell>
          <cell r="F97">
            <v>34632</v>
          </cell>
          <cell r="G97" t="str">
            <v>DSH-112</v>
          </cell>
          <cell r="I97" t="str">
            <v>HAYIR</v>
          </cell>
          <cell r="J97" t="str">
            <v>mt</v>
          </cell>
          <cell r="K97">
            <v>1495000</v>
          </cell>
          <cell r="L97">
            <v>0.8</v>
          </cell>
          <cell r="M97" t="str">
            <v>EVET</v>
          </cell>
          <cell r="N97" t="str">
            <v>DEMİRDÖKÜM</v>
          </cell>
          <cell r="P97">
            <v>1021</v>
          </cell>
        </row>
        <row r="98">
          <cell r="C98" t="str">
            <v>170.201</v>
          </cell>
          <cell r="D98" t="str">
            <v>RAD.MUSLUĞU 1/2"</v>
          </cell>
          <cell r="E98" t="str">
            <v>ECA</v>
          </cell>
          <cell r="F98">
            <v>34702</v>
          </cell>
          <cell r="G98" t="str">
            <v>DSH-08</v>
          </cell>
          <cell r="I98" t="str">
            <v>HAYIR</v>
          </cell>
          <cell r="J98" t="str">
            <v>ad</v>
          </cell>
          <cell r="K98">
            <v>125000</v>
          </cell>
          <cell r="L98">
            <v>0.6</v>
          </cell>
          <cell r="M98" t="str">
            <v>EVET</v>
          </cell>
          <cell r="N98" t="str">
            <v>ECA</v>
          </cell>
          <cell r="P98">
            <v>1021</v>
          </cell>
        </row>
        <row r="99">
          <cell r="C99" t="str">
            <v>170.601</v>
          </cell>
          <cell r="D99" t="str">
            <v>RAD.GERİ DÖN.VALFİ 1/2"</v>
          </cell>
          <cell r="E99" t="str">
            <v>ECA</v>
          </cell>
          <cell r="F99">
            <v>34702</v>
          </cell>
          <cell r="G99" t="str">
            <v>DSH-08</v>
          </cell>
          <cell r="I99" t="str">
            <v>HAYIR</v>
          </cell>
          <cell r="J99" t="str">
            <v>ad</v>
          </cell>
          <cell r="K99">
            <v>92000</v>
          </cell>
          <cell r="L99">
            <v>0.6</v>
          </cell>
          <cell r="M99" t="str">
            <v>EVET</v>
          </cell>
          <cell r="N99" t="str">
            <v>ECA</v>
          </cell>
          <cell r="P99">
            <v>1021</v>
          </cell>
        </row>
        <row r="100">
          <cell r="C100" t="str">
            <v>201.104</v>
          </cell>
          <cell r="D100" t="str">
            <v>BORU 1/2"</v>
          </cell>
          <cell r="E100" t="str">
            <v>MANNESMAN</v>
          </cell>
          <cell r="F100">
            <v>34633</v>
          </cell>
          <cell r="G100" t="str">
            <v>DSH-114</v>
          </cell>
          <cell r="I100" t="str">
            <v>HAYIR</v>
          </cell>
          <cell r="J100" t="str">
            <v>mt</v>
          </cell>
          <cell r="K100">
            <v>23500</v>
          </cell>
          <cell r="L100">
            <v>0.6</v>
          </cell>
          <cell r="M100" t="str">
            <v>EVET</v>
          </cell>
          <cell r="N100" t="str">
            <v>MANNESMAN</v>
          </cell>
          <cell r="P100">
            <v>1011</v>
          </cell>
        </row>
        <row r="101">
          <cell r="C101" t="str">
            <v>201.105</v>
          </cell>
          <cell r="D101" t="str">
            <v>BORU 3/4"</v>
          </cell>
          <cell r="E101" t="str">
            <v>MANNESMAN</v>
          </cell>
          <cell r="F101">
            <v>34633</v>
          </cell>
          <cell r="G101" t="str">
            <v>DSH-114</v>
          </cell>
          <cell r="I101" t="str">
            <v>HAYIR</v>
          </cell>
          <cell r="J101" t="str">
            <v>mt</v>
          </cell>
          <cell r="K101">
            <v>28000</v>
          </cell>
          <cell r="L101">
            <v>0.6</v>
          </cell>
          <cell r="M101" t="str">
            <v>EVET</v>
          </cell>
          <cell r="N101" t="str">
            <v>MANNESMAN</v>
          </cell>
          <cell r="P101">
            <v>1011</v>
          </cell>
        </row>
        <row r="102">
          <cell r="C102" t="str">
            <v>201.106</v>
          </cell>
          <cell r="D102" t="str">
            <v>BORU 1"</v>
          </cell>
          <cell r="E102" t="str">
            <v>MANNESMAN</v>
          </cell>
          <cell r="F102">
            <v>34633</v>
          </cell>
          <cell r="G102" t="str">
            <v>DSH-114</v>
          </cell>
          <cell r="I102" t="str">
            <v>HAYIR</v>
          </cell>
          <cell r="J102" t="str">
            <v>mt</v>
          </cell>
          <cell r="K102">
            <v>37000</v>
          </cell>
          <cell r="L102">
            <v>0.6</v>
          </cell>
          <cell r="M102" t="str">
            <v>EVET</v>
          </cell>
          <cell r="N102" t="str">
            <v>MANNESMAN</v>
          </cell>
          <cell r="P102">
            <v>1011</v>
          </cell>
        </row>
        <row r="103">
          <cell r="C103" t="str">
            <v>201.110</v>
          </cell>
          <cell r="D103" t="str">
            <v>BORU 2 1/2"</v>
          </cell>
          <cell r="E103" t="str">
            <v>MANNESMAN</v>
          </cell>
          <cell r="F103">
            <v>34633</v>
          </cell>
          <cell r="G103" t="str">
            <v>DSH-114</v>
          </cell>
          <cell r="I103" t="str">
            <v>HAYIR</v>
          </cell>
          <cell r="J103" t="str">
            <v>mt</v>
          </cell>
          <cell r="K103">
            <v>86600</v>
          </cell>
          <cell r="L103">
            <v>0.6</v>
          </cell>
          <cell r="M103" t="str">
            <v>EVET</v>
          </cell>
          <cell r="N103" t="str">
            <v>MANNESMAN</v>
          </cell>
        </row>
        <row r="104">
          <cell r="C104" t="str">
            <v>201.111</v>
          </cell>
          <cell r="D104" t="str">
            <v>BORU 3"</v>
          </cell>
          <cell r="E104" t="str">
            <v>MANNESMAN</v>
          </cell>
          <cell r="F104">
            <v>34633</v>
          </cell>
          <cell r="G104" t="str">
            <v>DSH-114</v>
          </cell>
          <cell r="I104" t="str">
            <v>HAYIR</v>
          </cell>
          <cell r="J104" t="str">
            <v>mt</v>
          </cell>
          <cell r="K104">
            <v>109700</v>
          </cell>
          <cell r="L104">
            <v>0.6</v>
          </cell>
          <cell r="M104" t="str">
            <v>EVET</v>
          </cell>
          <cell r="N104" t="str">
            <v>MANNESMAN</v>
          </cell>
        </row>
        <row r="105">
          <cell r="C105" t="str">
            <v>201.400-500</v>
          </cell>
          <cell r="D105" t="str">
            <v>BORU BAĞL.VE MONT.MALZ.%30</v>
          </cell>
          <cell r="E105" t="str">
            <v>İZSAL</v>
          </cell>
          <cell r="F105">
            <v>34688</v>
          </cell>
          <cell r="G105" t="str">
            <v>DSH-349</v>
          </cell>
          <cell r="I105" t="str">
            <v>HAYIR</v>
          </cell>
          <cell r="J105" t="str">
            <v>ad</v>
          </cell>
          <cell r="K105">
            <v>181495200</v>
          </cell>
          <cell r="L105">
            <v>0.6</v>
          </cell>
          <cell r="M105" t="str">
            <v>EVET</v>
          </cell>
          <cell r="N105" t="str">
            <v>İZSAL</v>
          </cell>
        </row>
        <row r="106">
          <cell r="C106" t="str">
            <v>204.3102</v>
          </cell>
          <cell r="D106" t="str">
            <v>PPRC BORU Ø 20 VE FITİNGSLERİ</v>
          </cell>
          <cell r="E106" t="str">
            <v>ARILI</v>
          </cell>
          <cell r="F106">
            <v>34688</v>
          </cell>
          <cell r="G106" t="str">
            <v>DSH-349</v>
          </cell>
          <cell r="I106" t="str">
            <v>HAYIR</v>
          </cell>
          <cell r="J106" t="str">
            <v>mt</v>
          </cell>
          <cell r="K106">
            <v>30500</v>
          </cell>
          <cell r="L106">
            <v>0.8</v>
          </cell>
          <cell r="M106" t="str">
            <v>EVET</v>
          </cell>
          <cell r="N106" t="str">
            <v>ARILI</v>
          </cell>
          <cell r="P106">
            <v>1041</v>
          </cell>
        </row>
        <row r="107">
          <cell r="C107" t="str">
            <v>204.3103</v>
          </cell>
          <cell r="D107" t="str">
            <v>PPRC BORU Ø 25 VE FİTİNGSLERİ</v>
          </cell>
          <cell r="E107" t="str">
            <v>ARILI</v>
          </cell>
          <cell r="F107">
            <v>34688</v>
          </cell>
          <cell r="G107" t="str">
            <v>DSH-349</v>
          </cell>
          <cell r="I107" t="str">
            <v>HAYIR</v>
          </cell>
          <cell r="J107" t="str">
            <v>mt</v>
          </cell>
          <cell r="K107">
            <v>41250</v>
          </cell>
          <cell r="L107">
            <v>0.8</v>
          </cell>
          <cell r="M107" t="str">
            <v>EVET</v>
          </cell>
          <cell r="N107" t="str">
            <v>ARILI</v>
          </cell>
          <cell r="P107">
            <v>1041</v>
          </cell>
        </row>
        <row r="108">
          <cell r="C108" t="str">
            <v>204.3300</v>
          </cell>
          <cell r="D108" t="str">
            <v>PPRC MONTAJ MALZ.BEDELİ %45</v>
          </cell>
          <cell r="E108" t="str">
            <v>ARILI</v>
          </cell>
          <cell r="F108">
            <v>34688</v>
          </cell>
          <cell r="G108" t="str">
            <v>DSH-349</v>
          </cell>
          <cell r="I108" t="str">
            <v>HAYIR</v>
          </cell>
          <cell r="J108" t="str">
            <v>ad</v>
          </cell>
          <cell r="K108">
            <v>343850625</v>
          </cell>
          <cell r="L108">
            <v>0.8</v>
          </cell>
          <cell r="M108" t="str">
            <v>EVET</v>
          </cell>
          <cell r="N108" t="str">
            <v>ARILI</v>
          </cell>
        </row>
        <row r="109">
          <cell r="C109" t="str">
            <v>204.401</v>
          </cell>
          <cell r="D109" t="str">
            <v>PVC PİSSU BORUSU  O 50</v>
          </cell>
          <cell r="E109" t="str">
            <v>PİLSA</v>
          </cell>
          <cell r="F109">
            <v>34764</v>
          </cell>
          <cell r="G109" t="str">
            <v>DSH-209/95</v>
          </cell>
          <cell r="I109" t="str">
            <v>HAYIR</v>
          </cell>
          <cell r="J109" t="str">
            <v>mt</v>
          </cell>
          <cell r="K109">
            <v>24750</v>
          </cell>
          <cell r="L109">
            <v>0.6</v>
          </cell>
          <cell r="M109" t="str">
            <v>EVET</v>
          </cell>
          <cell r="N109" t="str">
            <v>PİLSA</v>
          </cell>
          <cell r="P109">
            <v>1044</v>
          </cell>
        </row>
        <row r="110">
          <cell r="C110" t="str">
            <v>204.402</v>
          </cell>
          <cell r="D110" t="str">
            <v>PVC PİSSU BORUSU  O 70</v>
          </cell>
          <cell r="E110" t="str">
            <v>PİLSA</v>
          </cell>
          <cell r="F110">
            <v>34764</v>
          </cell>
          <cell r="G110" t="str">
            <v>DSH-209/95</v>
          </cell>
          <cell r="I110" t="str">
            <v>HAYIR</v>
          </cell>
          <cell r="J110" t="str">
            <v>mt</v>
          </cell>
          <cell r="K110">
            <v>35500</v>
          </cell>
          <cell r="L110">
            <v>0.6</v>
          </cell>
          <cell r="M110" t="str">
            <v>EVET</v>
          </cell>
          <cell r="N110" t="str">
            <v>PİLSA</v>
          </cell>
          <cell r="P110">
            <v>1044</v>
          </cell>
        </row>
        <row r="111">
          <cell r="C111" t="str">
            <v>204.403</v>
          </cell>
          <cell r="D111" t="str">
            <v>PVC PİSSU BORUSU  O 100</v>
          </cell>
          <cell r="E111" t="str">
            <v>PİLSA</v>
          </cell>
          <cell r="F111">
            <v>34764</v>
          </cell>
          <cell r="G111" t="str">
            <v>DSH-209/95</v>
          </cell>
          <cell r="I111" t="str">
            <v>HAYIR</v>
          </cell>
          <cell r="J111" t="str">
            <v>mt</v>
          </cell>
          <cell r="K111">
            <v>62000</v>
          </cell>
          <cell r="L111">
            <v>0.6</v>
          </cell>
          <cell r="M111" t="str">
            <v>EVET</v>
          </cell>
          <cell r="N111" t="str">
            <v>PİLSA</v>
          </cell>
          <cell r="P111">
            <v>1044</v>
          </cell>
        </row>
        <row r="112">
          <cell r="C112" t="str">
            <v>204.404</v>
          </cell>
          <cell r="D112" t="str">
            <v>PVC PİSSU BORUSU  O 125</v>
          </cell>
          <cell r="E112" t="str">
            <v>PİLSA</v>
          </cell>
          <cell r="F112">
            <v>34764</v>
          </cell>
          <cell r="G112" t="str">
            <v>DSH-209/95</v>
          </cell>
          <cell r="I112" t="str">
            <v>HAYIR</v>
          </cell>
          <cell r="J112" t="str">
            <v>mt</v>
          </cell>
          <cell r="K112">
            <v>76500</v>
          </cell>
          <cell r="L112">
            <v>0.6</v>
          </cell>
          <cell r="M112" t="str">
            <v>EVET</v>
          </cell>
          <cell r="N112" t="str">
            <v>PİLSA</v>
          </cell>
          <cell r="P112">
            <v>1044</v>
          </cell>
        </row>
        <row r="113">
          <cell r="C113" t="str">
            <v>204.405</v>
          </cell>
          <cell r="D113" t="str">
            <v>PVC PİSSU BORUSU  O 150</v>
          </cell>
          <cell r="E113" t="str">
            <v>PİLSA</v>
          </cell>
          <cell r="F113">
            <v>34764</v>
          </cell>
          <cell r="G113" t="str">
            <v>DSH-209/95</v>
          </cell>
          <cell r="I113" t="str">
            <v>HAYIR</v>
          </cell>
          <cell r="J113" t="str">
            <v>mt</v>
          </cell>
          <cell r="K113">
            <v>124500</v>
          </cell>
          <cell r="L113">
            <v>0.6</v>
          </cell>
          <cell r="M113" t="str">
            <v>EVET</v>
          </cell>
          <cell r="N113" t="str">
            <v>PİLSA</v>
          </cell>
          <cell r="P113">
            <v>1044</v>
          </cell>
        </row>
        <row r="114">
          <cell r="C114" t="str">
            <v>207.102</v>
          </cell>
          <cell r="D114" t="str">
            <v>ŞİBER VANA 3/4"</v>
          </cell>
          <cell r="E114" t="str">
            <v>ECA</v>
          </cell>
          <cell r="F114">
            <v>34702</v>
          </cell>
          <cell r="G114" t="str">
            <v>DSH-08</v>
          </cell>
          <cell r="I114" t="str">
            <v>HAYIR</v>
          </cell>
          <cell r="J114" t="str">
            <v>ad</v>
          </cell>
          <cell r="K114">
            <v>100000</v>
          </cell>
          <cell r="L114">
            <v>0.8</v>
          </cell>
          <cell r="M114" t="str">
            <v>EVET</v>
          </cell>
          <cell r="N114" t="str">
            <v>ECA</v>
          </cell>
          <cell r="P114">
            <v>1035</v>
          </cell>
        </row>
        <row r="115">
          <cell r="C115" t="str">
            <v>207.601</v>
          </cell>
          <cell r="D115" t="str">
            <v>KOSVA VANA 1/2"</v>
          </cell>
          <cell r="E115" t="str">
            <v>ECA</v>
          </cell>
          <cell r="F115">
            <v>34702</v>
          </cell>
          <cell r="G115" t="str">
            <v>DSH-08</v>
          </cell>
          <cell r="I115" t="str">
            <v>HAYIR</v>
          </cell>
          <cell r="J115" t="str">
            <v>ad</v>
          </cell>
          <cell r="K115">
            <v>125000</v>
          </cell>
          <cell r="L115">
            <v>0.8</v>
          </cell>
          <cell r="M115" t="str">
            <v>EVET</v>
          </cell>
          <cell r="N115" t="str">
            <v>ECA</v>
          </cell>
          <cell r="P115">
            <v>1033</v>
          </cell>
        </row>
        <row r="116">
          <cell r="C116" t="str">
            <v>207.602</v>
          </cell>
          <cell r="D116" t="str">
            <v>KOSVA VANA 3/4"</v>
          </cell>
          <cell r="E116" t="str">
            <v>ECA</v>
          </cell>
          <cell r="F116">
            <v>34702</v>
          </cell>
          <cell r="G116" t="str">
            <v>DSH-08</v>
          </cell>
          <cell r="I116" t="str">
            <v>HAYIR</v>
          </cell>
          <cell r="J116" t="str">
            <v>ad</v>
          </cell>
          <cell r="K116">
            <v>145000</v>
          </cell>
          <cell r="L116">
            <v>0.8</v>
          </cell>
          <cell r="M116" t="str">
            <v>EVET</v>
          </cell>
          <cell r="N116" t="str">
            <v>ECA</v>
          </cell>
          <cell r="P116">
            <v>1033</v>
          </cell>
        </row>
        <row r="117">
          <cell r="C117" t="str">
            <v>207.603</v>
          </cell>
          <cell r="D117" t="str">
            <v>KOSVA VANA 1"</v>
          </cell>
          <cell r="E117" t="str">
            <v>ECA</v>
          </cell>
          <cell r="F117">
            <v>34702</v>
          </cell>
          <cell r="G117" t="str">
            <v>DSH-08</v>
          </cell>
          <cell r="I117" t="str">
            <v>HAYIR</v>
          </cell>
          <cell r="J117" t="str">
            <v>ad</v>
          </cell>
          <cell r="K117">
            <v>225000</v>
          </cell>
          <cell r="L117">
            <v>0.8</v>
          </cell>
          <cell r="M117" t="str">
            <v>EVET</v>
          </cell>
          <cell r="N117" t="str">
            <v>ECA</v>
          </cell>
          <cell r="P117">
            <v>1033</v>
          </cell>
        </row>
        <row r="118">
          <cell r="C118" t="str">
            <v>210.612</v>
          </cell>
          <cell r="D118" t="str">
            <v>KÜRESEL VANA 1/2"</v>
          </cell>
          <cell r="E118" t="str">
            <v>ECA</v>
          </cell>
          <cell r="F118">
            <v>34702</v>
          </cell>
          <cell r="G118" t="str">
            <v>DSH-08</v>
          </cell>
          <cell r="I118" t="str">
            <v>HAYIR</v>
          </cell>
          <cell r="J118" t="str">
            <v>ad</v>
          </cell>
          <cell r="K118">
            <v>130000</v>
          </cell>
          <cell r="L118">
            <v>0.8</v>
          </cell>
          <cell r="M118" t="str">
            <v>EVET</v>
          </cell>
          <cell r="N118" t="str">
            <v>ECA</v>
          </cell>
          <cell r="P118">
            <v>1033</v>
          </cell>
        </row>
        <row r="119">
          <cell r="C119" t="str">
            <v>23.155</v>
          </cell>
          <cell r="D119" t="str">
            <v>SAC KAPI KASASI</v>
          </cell>
          <cell r="E119" t="str">
            <v>ÇİNLER</v>
          </cell>
          <cell r="F119">
            <v>34683</v>
          </cell>
          <cell r="G119" t="str">
            <v>DSH-312</v>
          </cell>
          <cell r="I119" t="str">
            <v>VAR</v>
          </cell>
          <cell r="J119" t="str">
            <v>kg</v>
          </cell>
          <cell r="K119">
            <v>29663</v>
          </cell>
          <cell r="L119">
            <v>0.7</v>
          </cell>
          <cell r="M119" t="str">
            <v>EVET</v>
          </cell>
          <cell r="N119" t="str">
            <v>ÇİNLER</v>
          </cell>
          <cell r="P119">
            <v>512</v>
          </cell>
        </row>
        <row r="120">
          <cell r="C120" t="str">
            <v>402.201/A</v>
          </cell>
          <cell r="D120" t="str">
            <v>BRÜLÖR 31 kCal/h</v>
          </cell>
          <cell r="E120" t="str">
            <v>ALARKO</v>
          </cell>
          <cell r="F120">
            <v>34745</v>
          </cell>
          <cell r="G120" t="str">
            <v>DSH-152/95</v>
          </cell>
          <cell r="I120" t="str">
            <v>HAYIR</v>
          </cell>
          <cell r="J120" t="str">
            <v>Ad.</v>
          </cell>
          <cell r="K120">
            <v>27870000</v>
          </cell>
          <cell r="L120">
            <v>0.6</v>
          </cell>
          <cell r="M120" t="str">
            <v>EVET</v>
          </cell>
          <cell r="N120" t="str">
            <v>ALARKO</v>
          </cell>
        </row>
        <row r="121">
          <cell r="C121" t="str">
            <v>402.201/B</v>
          </cell>
          <cell r="D121" t="str">
            <v>BRÜLÖR 36 kCal/h</v>
          </cell>
          <cell r="E121" t="str">
            <v>ALARKO</v>
          </cell>
          <cell r="F121">
            <v>34745</v>
          </cell>
          <cell r="G121" t="str">
            <v>DSH-152/</v>
          </cell>
          <cell r="I121" t="str">
            <v>HAYIR</v>
          </cell>
          <cell r="J121" t="str">
            <v>Ad.</v>
          </cell>
          <cell r="K121">
            <v>29220000</v>
          </cell>
          <cell r="L121">
            <v>0.6</v>
          </cell>
          <cell r="M121" t="str">
            <v>EVET</v>
          </cell>
          <cell r="N121" t="str">
            <v>ALARKO</v>
          </cell>
        </row>
        <row r="122">
          <cell r="C122" t="str">
            <v>402.201/D</v>
          </cell>
          <cell r="D122" t="str">
            <v>BRÜLÖR45 kCal/h</v>
          </cell>
          <cell r="E122" t="str">
            <v>ALARKO</v>
          </cell>
          <cell r="F122">
            <v>34745</v>
          </cell>
          <cell r="G122" t="str">
            <v>DSH-152/</v>
          </cell>
          <cell r="I122" t="str">
            <v>HAYIR</v>
          </cell>
          <cell r="J122" t="str">
            <v>Ad.</v>
          </cell>
          <cell r="K122">
            <v>31650000</v>
          </cell>
          <cell r="L122">
            <v>0.6</v>
          </cell>
          <cell r="M122" t="str">
            <v>EVET</v>
          </cell>
          <cell r="N122" t="str">
            <v>ALARKO</v>
          </cell>
        </row>
        <row r="123">
          <cell r="C123" t="str">
            <v>402.202/A</v>
          </cell>
          <cell r="D123" t="str">
            <v>BRÜLÖR 54 kCal/h</v>
          </cell>
          <cell r="E123" t="str">
            <v>ALARKO</v>
          </cell>
          <cell r="F123">
            <v>34745</v>
          </cell>
          <cell r="G123" t="str">
            <v>DSH-152/95</v>
          </cell>
          <cell r="I123" t="str">
            <v>HAYIR</v>
          </cell>
          <cell r="J123" t="str">
            <v>Ad.</v>
          </cell>
          <cell r="K123">
            <v>34240000</v>
          </cell>
          <cell r="L123">
            <v>0.6</v>
          </cell>
          <cell r="M123" t="str">
            <v>EVET</v>
          </cell>
          <cell r="N123" t="str">
            <v>ALARKO</v>
          </cell>
        </row>
        <row r="124">
          <cell r="C124" t="str">
            <v>412.108</v>
          </cell>
          <cell r="D124" t="str">
            <v>YAKIT TANKI 20 m3</v>
          </cell>
          <cell r="E124" t="str">
            <v>DİYARBAKIR</v>
          </cell>
          <cell r="F124">
            <v>34816</v>
          </cell>
          <cell r="G124" t="str">
            <v>DSH-04</v>
          </cell>
          <cell r="I124" t="str">
            <v>HAYIR</v>
          </cell>
          <cell r="J124" t="str">
            <v>Ad.</v>
          </cell>
          <cell r="K124">
            <v>48100000</v>
          </cell>
          <cell r="L124">
            <v>0.6</v>
          </cell>
          <cell r="M124" t="str">
            <v>EVET</v>
          </cell>
          <cell r="N124" t="str">
            <v>DİYARBAKIR</v>
          </cell>
        </row>
        <row r="125">
          <cell r="C125" t="str">
            <v>707.103</v>
          </cell>
          <cell r="D125" t="str">
            <v>DAİRE SİGORTA KUTUSU</v>
          </cell>
          <cell r="E125" t="str">
            <v>MERLİN GERİN</v>
          </cell>
          <cell r="F125">
            <v>34655</v>
          </cell>
          <cell r="G125" t="str">
            <v>DSH-228</v>
          </cell>
          <cell r="I125" t="str">
            <v>HAYIR</v>
          </cell>
          <cell r="J125" t="str">
            <v>ad</v>
          </cell>
          <cell r="K125">
            <v>77000</v>
          </cell>
          <cell r="L125">
            <v>0.6</v>
          </cell>
          <cell r="M125" t="str">
            <v>EVET</v>
          </cell>
          <cell r="N125" t="str">
            <v>MERLİN GERİN</v>
          </cell>
          <cell r="P125">
            <v>1131</v>
          </cell>
        </row>
        <row r="126">
          <cell r="C126" t="str">
            <v>720.106</v>
          </cell>
          <cell r="D126" t="str">
            <v>YÜK KESİCİ</v>
          </cell>
          <cell r="E126" t="str">
            <v>KALEPORSELEN</v>
          </cell>
          <cell r="F126">
            <v>34695</v>
          </cell>
          <cell r="G126" t="str">
            <v>DSH-384</v>
          </cell>
          <cell r="I126" t="str">
            <v>HAYIR</v>
          </cell>
          <cell r="J126" t="str">
            <v>ad</v>
          </cell>
          <cell r="K126">
            <v>1100000</v>
          </cell>
          <cell r="L126">
            <v>0.6</v>
          </cell>
          <cell r="M126" t="str">
            <v>EVET</v>
          </cell>
          <cell r="N126" t="str">
            <v>KALEPORSELEN</v>
          </cell>
        </row>
        <row r="127">
          <cell r="C127" t="str">
            <v>724.401</v>
          </cell>
          <cell r="D127" t="str">
            <v>SİGORTA( W-OTOMAT) 10 A</v>
          </cell>
          <cell r="E127" t="str">
            <v>MERLİN GERİN</v>
          </cell>
          <cell r="F127">
            <v>34655</v>
          </cell>
          <cell r="G127" t="str">
            <v>DSH-228</v>
          </cell>
          <cell r="I127" t="str">
            <v>HAYIR</v>
          </cell>
          <cell r="J127" t="str">
            <v>ad</v>
          </cell>
          <cell r="K127">
            <v>75000</v>
          </cell>
          <cell r="L127">
            <v>0.6</v>
          </cell>
          <cell r="M127" t="str">
            <v>EVET</v>
          </cell>
          <cell r="N127" t="str">
            <v>MERLİN GERİN</v>
          </cell>
          <cell r="P127">
            <v>1131</v>
          </cell>
        </row>
        <row r="128">
          <cell r="C128" t="str">
            <v>724.401.</v>
          </cell>
          <cell r="D128" t="str">
            <v>SİGORTA( W-OTOMAT) 16 A</v>
          </cell>
          <cell r="E128" t="str">
            <v>MERLİN GERİN</v>
          </cell>
          <cell r="F128">
            <v>34655</v>
          </cell>
          <cell r="G128" t="str">
            <v>DSH-228</v>
          </cell>
          <cell r="I128" t="str">
            <v>HAYIR</v>
          </cell>
          <cell r="J128" t="str">
            <v>ad</v>
          </cell>
          <cell r="K128">
            <v>75000</v>
          </cell>
          <cell r="L128">
            <v>0.6</v>
          </cell>
          <cell r="M128" t="str">
            <v>EVET</v>
          </cell>
          <cell r="N128" t="str">
            <v>MERLİN GERİN</v>
          </cell>
          <cell r="P128">
            <v>1131</v>
          </cell>
        </row>
        <row r="129">
          <cell r="C129" t="str">
            <v>724.402</v>
          </cell>
          <cell r="D129" t="str">
            <v>SİGORTA( W-OTOMAT) 20 A</v>
          </cell>
          <cell r="E129" t="str">
            <v>MERLİN GERİN</v>
          </cell>
          <cell r="F129">
            <v>34655</v>
          </cell>
          <cell r="G129" t="str">
            <v>DSH-228</v>
          </cell>
          <cell r="I129" t="str">
            <v>HAYIR</v>
          </cell>
          <cell r="J129" t="str">
            <v>ad</v>
          </cell>
          <cell r="K129">
            <v>75000</v>
          </cell>
          <cell r="L129">
            <v>0.6</v>
          </cell>
          <cell r="M129" t="str">
            <v>EVET</v>
          </cell>
          <cell r="N129" t="str">
            <v>MERLİN GERİN</v>
          </cell>
          <cell r="P129">
            <v>1131</v>
          </cell>
        </row>
        <row r="130">
          <cell r="C130" t="str">
            <v>724.402.</v>
          </cell>
          <cell r="D130" t="str">
            <v xml:space="preserve">SİGORTA( W-OTOMAT) 25 A </v>
          </cell>
          <cell r="E130" t="str">
            <v>MERLİN GERİN</v>
          </cell>
          <cell r="F130">
            <v>34655</v>
          </cell>
          <cell r="G130" t="str">
            <v>DSH-228</v>
          </cell>
          <cell r="I130" t="str">
            <v>HAYIR</v>
          </cell>
          <cell r="J130" t="str">
            <v>ad</v>
          </cell>
          <cell r="K130">
            <v>75000</v>
          </cell>
          <cell r="L130">
            <v>0.6</v>
          </cell>
          <cell r="M130" t="str">
            <v>EVET</v>
          </cell>
          <cell r="N130" t="str">
            <v>MERLİN GERİN</v>
          </cell>
          <cell r="P130">
            <v>1131</v>
          </cell>
        </row>
        <row r="131">
          <cell r="C131" t="str">
            <v>724.404</v>
          </cell>
          <cell r="D131" t="str">
            <v>SİGORTA( W-OTOMAT) 32 A</v>
          </cell>
          <cell r="E131" t="str">
            <v>MERLİN GERİN</v>
          </cell>
          <cell r="F131">
            <v>34655</v>
          </cell>
          <cell r="G131" t="str">
            <v>DSH-228</v>
          </cell>
          <cell r="I131" t="str">
            <v>HAYIR</v>
          </cell>
          <cell r="J131" t="str">
            <v>ad</v>
          </cell>
          <cell r="K131">
            <v>75000</v>
          </cell>
          <cell r="L131">
            <v>0.6</v>
          </cell>
          <cell r="M131" t="str">
            <v>EVET</v>
          </cell>
          <cell r="N131" t="str">
            <v>MERLİN GERİN</v>
          </cell>
          <cell r="P131">
            <v>1131</v>
          </cell>
        </row>
        <row r="132">
          <cell r="C132" t="str">
            <v>724.406</v>
          </cell>
          <cell r="D132" t="str">
            <v>SİGORTA( W-OTOMAT)  3x16 A</v>
          </cell>
          <cell r="E132" t="str">
            <v>MERLİN GERİN</v>
          </cell>
          <cell r="F132">
            <v>34655</v>
          </cell>
          <cell r="G132" t="str">
            <v>DSH-228</v>
          </cell>
          <cell r="I132" t="str">
            <v>HAYIR</v>
          </cell>
          <cell r="J132" t="str">
            <v>ad</v>
          </cell>
          <cell r="K132">
            <v>265000</v>
          </cell>
          <cell r="L132">
            <v>0.6</v>
          </cell>
          <cell r="M132" t="str">
            <v>EVET</v>
          </cell>
          <cell r="N132" t="str">
            <v>MERLİN GERİN</v>
          </cell>
          <cell r="P132">
            <v>1131</v>
          </cell>
        </row>
        <row r="133">
          <cell r="C133" t="str">
            <v>725.601</v>
          </cell>
          <cell r="D133" t="str">
            <v>SAYAÇ (Monofaze)</v>
          </cell>
          <cell r="E133" t="str">
            <v>MKE</v>
          </cell>
          <cell r="F133">
            <v>34655</v>
          </cell>
          <cell r="G133" t="str">
            <v>DSH-228</v>
          </cell>
          <cell r="I133" t="str">
            <v>HAYIR</v>
          </cell>
          <cell r="J133" t="str">
            <v>ad</v>
          </cell>
          <cell r="K133">
            <v>450000</v>
          </cell>
          <cell r="L133">
            <v>0.6</v>
          </cell>
          <cell r="M133" t="str">
            <v>EVET</v>
          </cell>
          <cell r="N133" t="str">
            <v>MKE</v>
          </cell>
          <cell r="P133">
            <v>1141</v>
          </cell>
        </row>
        <row r="134">
          <cell r="C134" t="str">
            <v>725.702</v>
          </cell>
          <cell r="D134" t="str">
            <v>SAYAÇ (Trifaze)</v>
          </cell>
          <cell r="E134" t="str">
            <v>MKE</v>
          </cell>
          <cell r="F134">
            <v>34655</v>
          </cell>
          <cell r="G134" t="str">
            <v>DSH-228</v>
          </cell>
          <cell r="I134" t="str">
            <v>HAYIR</v>
          </cell>
          <cell r="J134" t="str">
            <v>ad</v>
          </cell>
          <cell r="K134">
            <v>820000</v>
          </cell>
          <cell r="L134">
            <v>0.6</v>
          </cell>
          <cell r="M134" t="str">
            <v>EVET</v>
          </cell>
          <cell r="N134" t="str">
            <v>MKE</v>
          </cell>
          <cell r="P134">
            <v>1141</v>
          </cell>
        </row>
        <row r="135">
          <cell r="C135" t="str">
            <v>739.101</v>
          </cell>
          <cell r="D135" t="str">
            <v>P.E. BORULAR Ø 20</v>
          </cell>
          <cell r="E135" t="str">
            <v>BERKAN,ZEYBEK</v>
          </cell>
          <cell r="F135">
            <v>34705</v>
          </cell>
          <cell r="G135" t="str">
            <v>DSH-25</v>
          </cell>
          <cell r="I135" t="str">
            <v>HAYIR</v>
          </cell>
          <cell r="J135" t="str">
            <v>mt</v>
          </cell>
          <cell r="K135">
            <v>5850</v>
          </cell>
          <cell r="L135">
            <v>0.6</v>
          </cell>
          <cell r="M135" t="str">
            <v>EVET</v>
          </cell>
          <cell r="N135" t="str">
            <v>BERKAN,ZEYBEK</v>
          </cell>
          <cell r="P135">
            <v>200</v>
          </cell>
        </row>
        <row r="136">
          <cell r="C136" t="str">
            <v>739.101.</v>
          </cell>
          <cell r="D136" t="str">
            <v>P.E. BORULAR Ø 16</v>
          </cell>
          <cell r="E136" t="str">
            <v>BERKAN,ZEYBEK</v>
          </cell>
          <cell r="F136">
            <v>34705</v>
          </cell>
          <cell r="G136" t="str">
            <v>DSH-25</v>
          </cell>
          <cell r="I136" t="str">
            <v>HAYIR</v>
          </cell>
          <cell r="J136" t="str">
            <v>mt</v>
          </cell>
          <cell r="K136">
            <v>5850</v>
          </cell>
          <cell r="L136">
            <v>0.6</v>
          </cell>
          <cell r="M136" t="str">
            <v>EVET</v>
          </cell>
          <cell r="N136" t="str">
            <v>BERKAN,ZEYBEK</v>
          </cell>
          <cell r="P136">
            <v>200</v>
          </cell>
        </row>
        <row r="137">
          <cell r="C137" t="str">
            <v>739.102</v>
          </cell>
          <cell r="D137" t="str">
            <v>P.E. BORULAR Ø 40</v>
          </cell>
          <cell r="E137" t="str">
            <v>BERKAN,ZEYBEK</v>
          </cell>
          <cell r="F137">
            <v>34705</v>
          </cell>
          <cell r="G137" t="str">
            <v>DSH-25</v>
          </cell>
          <cell r="I137" t="str">
            <v>HAYIR</v>
          </cell>
          <cell r="J137" t="str">
            <v>mt</v>
          </cell>
          <cell r="K137">
            <v>9200</v>
          </cell>
          <cell r="L137">
            <v>0.6</v>
          </cell>
          <cell r="M137" t="str">
            <v>EVET</v>
          </cell>
          <cell r="N137" t="str">
            <v>BERKAN,ZEYBEK</v>
          </cell>
          <cell r="P137">
            <v>200</v>
          </cell>
        </row>
        <row r="138">
          <cell r="C138" t="str">
            <v>739.102.</v>
          </cell>
          <cell r="D138" t="str">
            <v>P.E. BORULAR Ø 32</v>
          </cell>
          <cell r="E138" t="str">
            <v>BERKAN,ZEYBEK</v>
          </cell>
          <cell r="F138">
            <v>34705</v>
          </cell>
          <cell r="G138" t="str">
            <v>DSH-25</v>
          </cell>
          <cell r="I138" t="str">
            <v>HAYIR</v>
          </cell>
          <cell r="J138" t="str">
            <v>mt</v>
          </cell>
          <cell r="K138">
            <v>9200</v>
          </cell>
          <cell r="L138">
            <v>0.6</v>
          </cell>
          <cell r="M138" t="str">
            <v>EVET</v>
          </cell>
          <cell r="N138" t="str">
            <v>BERKAN,ZEYBEK</v>
          </cell>
          <cell r="P138">
            <v>200</v>
          </cell>
        </row>
        <row r="139">
          <cell r="C139" t="str">
            <v>780.118</v>
          </cell>
          <cell r="D139" t="str">
            <v>KABLO NYA 1.5 mm²</v>
          </cell>
          <cell r="E139" t="str">
            <v>SURTEL</v>
          </cell>
          <cell r="F139">
            <v>34687</v>
          </cell>
          <cell r="G139" t="str">
            <v>DSH-332</v>
          </cell>
          <cell r="I139" t="str">
            <v>HAYIR</v>
          </cell>
          <cell r="J139" t="str">
            <v>mt</v>
          </cell>
          <cell r="K139">
            <v>3080</v>
          </cell>
          <cell r="L139">
            <v>0.6</v>
          </cell>
          <cell r="M139" t="str">
            <v>EVET</v>
          </cell>
          <cell r="N139" t="str">
            <v>SURTEL</v>
          </cell>
          <cell r="P139">
            <v>200</v>
          </cell>
        </row>
        <row r="140">
          <cell r="C140" t="str">
            <v>780.119</v>
          </cell>
          <cell r="D140" t="str">
            <v>KABLO NYA 2.5 mm²</v>
          </cell>
          <cell r="E140" t="str">
            <v>SURTEL</v>
          </cell>
          <cell r="F140">
            <v>34687</v>
          </cell>
          <cell r="G140" t="str">
            <v>DSH-332</v>
          </cell>
          <cell r="I140" t="str">
            <v>HAYIR</v>
          </cell>
          <cell r="J140" t="str">
            <v>mt</v>
          </cell>
          <cell r="K140">
            <v>3900</v>
          </cell>
          <cell r="L140">
            <v>0.6</v>
          </cell>
          <cell r="M140" t="str">
            <v>EVET</v>
          </cell>
          <cell r="N140" t="str">
            <v>SURTEL</v>
          </cell>
          <cell r="P140">
            <v>200</v>
          </cell>
        </row>
        <row r="141">
          <cell r="C141" t="str">
            <v>780.127</v>
          </cell>
          <cell r="D141" t="str">
            <v>BUAT KASASI</v>
          </cell>
          <cell r="E141" t="str">
            <v>ÇETSAN</v>
          </cell>
          <cell r="F141">
            <v>34655</v>
          </cell>
          <cell r="G141" t="str">
            <v>DSH-228</v>
          </cell>
          <cell r="I141" t="str">
            <v>HAYIR</v>
          </cell>
          <cell r="J141" t="str">
            <v>ad</v>
          </cell>
          <cell r="K141">
            <v>8000</v>
          </cell>
          <cell r="L141">
            <v>0.6</v>
          </cell>
          <cell r="M141" t="str">
            <v>EVET</v>
          </cell>
          <cell r="N141" t="str">
            <v>ÇETSAN</v>
          </cell>
          <cell r="P141">
            <v>1131</v>
          </cell>
        </row>
        <row r="142">
          <cell r="C142" t="str">
            <v>780.127.</v>
          </cell>
          <cell r="D142" t="str">
            <v>ANAHTAR  KASASI</v>
          </cell>
          <cell r="E142" t="str">
            <v>ÇETSAN</v>
          </cell>
          <cell r="F142">
            <v>34655</v>
          </cell>
          <cell r="G142" t="str">
            <v>DSH-228</v>
          </cell>
          <cell r="I142" t="str">
            <v>HAYIR</v>
          </cell>
          <cell r="J142" t="str">
            <v>ad</v>
          </cell>
          <cell r="K142">
            <v>8000</v>
          </cell>
          <cell r="L142">
            <v>0.6</v>
          </cell>
          <cell r="M142" t="str">
            <v>EVET</v>
          </cell>
          <cell r="N142" t="str">
            <v>ÇETSAN</v>
          </cell>
          <cell r="P142">
            <v>1131</v>
          </cell>
        </row>
        <row r="143">
          <cell r="C143" t="str">
            <v>780.148</v>
          </cell>
          <cell r="D143" t="str">
            <v>NORMAL AMPUL</v>
          </cell>
          <cell r="E143" t="str">
            <v>PHILIPS,EDİSON,GEN.ELK.</v>
          </cell>
          <cell r="F143">
            <v>34708</v>
          </cell>
          <cell r="G143" t="str">
            <v>DSH-30</v>
          </cell>
          <cell r="I143" t="str">
            <v>HAYIR</v>
          </cell>
          <cell r="J143" t="str">
            <v>ad</v>
          </cell>
          <cell r="K143">
            <v>8750</v>
          </cell>
          <cell r="L143">
            <v>0.6</v>
          </cell>
          <cell r="M143" t="str">
            <v>EVET</v>
          </cell>
          <cell r="N143" t="str">
            <v>PHILIPS,EDİSON,GEN.ELK.</v>
          </cell>
        </row>
        <row r="144">
          <cell r="C144" t="str">
            <v>814.102</v>
          </cell>
          <cell r="D144" t="str">
            <v>KAPI OTOMATİĞİ</v>
          </cell>
          <cell r="E144" t="str">
            <v>NADE</v>
          </cell>
          <cell r="F144">
            <v>34655</v>
          </cell>
          <cell r="G144" t="str">
            <v>DSH-228</v>
          </cell>
          <cell r="I144" t="str">
            <v>HAYIR</v>
          </cell>
          <cell r="J144" t="str">
            <v>ad</v>
          </cell>
          <cell r="K144">
            <v>81000</v>
          </cell>
          <cell r="L144">
            <v>0.6</v>
          </cell>
          <cell r="M144" t="str">
            <v>EVET</v>
          </cell>
          <cell r="N144" t="str">
            <v>NADE</v>
          </cell>
          <cell r="P144">
            <v>1421</v>
          </cell>
        </row>
        <row r="145">
          <cell r="C145" t="str">
            <v>815.101</v>
          </cell>
          <cell r="D145" t="str">
            <v>TELEFON TESİSAT SORTİSİ</v>
          </cell>
          <cell r="E145" t="str">
            <v>KLAS,TÜRK KABLO</v>
          </cell>
          <cell r="F145">
            <v>34695</v>
          </cell>
          <cell r="G145" t="str">
            <v>DSH-384</v>
          </cell>
          <cell r="I145" t="str">
            <v>HAYIR</v>
          </cell>
          <cell r="J145" t="str">
            <v>ad</v>
          </cell>
          <cell r="K145">
            <v>155000</v>
          </cell>
          <cell r="L145">
            <v>0.6</v>
          </cell>
          <cell r="M145" t="str">
            <v>EVET</v>
          </cell>
          <cell r="N145" t="str">
            <v>KLAS,TÜRK KABLO</v>
          </cell>
          <cell r="P145">
            <v>1631</v>
          </cell>
        </row>
        <row r="146">
          <cell r="C146" t="str">
            <v>818.101</v>
          </cell>
          <cell r="D146" t="str">
            <v>TELEFON KABLOSU</v>
          </cell>
          <cell r="E146" t="str">
            <v>KLAS,TÜRK KABLO</v>
          </cell>
          <cell r="F146">
            <v>34695</v>
          </cell>
          <cell r="G146" t="str">
            <v>DSH-384</v>
          </cell>
          <cell r="I146" t="str">
            <v>HAYIR</v>
          </cell>
          <cell r="J146" t="str">
            <v>mt</v>
          </cell>
          <cell r="K146">
            <v>9700</v>
          </cell>
          <cell r="L146">
            <v>0.6</v>
          </cell>
          <cell r="M146" t="str">
            <v>EVET</v>
          </cell>
          <cell r="N146" t="str">
            <v>KLAS,TÜRK KABLO</v>
          </cell>
          <cell r="P146">
            <v>1631</v>
          </cell>
        </row>
        <row r="147">
          <cell r="C147" t="str">
            <v>818.105</v>
          </cell>
          <cell r="D147" t="str">
            <v>ZİL TELİ</v>
          </cell>
          <cell r="E147" t="str">
            <v>KLAS,TÜRK KABLO</v>
          </cell>
          <cell r="F147">
            <v>34695</v>
          </cell>
          <cell r="G147" t="str">
            <v>DSH-384</v>
          </cell>
          <cell r="I147" t="str">
            <v>HAYIR</v>
          </cell>
          <cell r="J147" t="str">
            <v>mt</v>
          </cell>
          <cell r="K147">
            <v>4950</v>
          </cell>
          <cell r="L147">
            <v>0.6</v>
          </cell>
          <cell r="M147" t="str">
            <v>EVET</v>
          </cell>
          <cell r="N147" t="str">
            <v>KLAS,TÜRK KABLO</v>
          </cell>
        </row>
        <row r="148">
          <cell r="C148" t="str">
            <v>845.107</v>
          </cell>
          <cell r="D148" t="str">
            <v>TV ANTENİ</v>
          </cell>
          <cell r="E148" t="str">
            <v>YURT</v>
          </cell>
          <cell r="F148">
            <v>34655</v>
          </cell>
          <cell r="G148" t="str">
            <v>DSH-228</v>
          </cell>
          <cell r="I148" t="str">
            <v>HAYIR</v>
          </cell>
          <cell r="J148" t="str">
            <v>ad</v>
          </cell>
          <cell r="K148">
            <v>300000</v>
          </cell>
          <cell r="L148">
            <v>0.6</v>
          </cell>
          <cell r="M148" t="str">
            <v>EVET</v>
          </cell>
          <cell r="N148" t="str">
            <v>YURT</v>
          </cell>
          <cell r="P148">
            <v>1611</v>
          </cell>
        </row>
        <row r="149">
          <cell r="C149" t="str">
            <v>M AKS./1A-1</v>
          </cell>
          <cell r="D149" t="str">
            <v>KAPI KİLİTLERİ (gömme iç kapı kl.)</v>
          </cell>
          <cell r="E149" t="str">
            <v>KALE</v>
          </cell>
          <cell r="F149">
            <v>34683</v>
          </cell>
          <cell r="G149" t="str">
            <v>DSH-312</v>
          </cell>
          <cell r="I149" t="str">
            <v>HAYIR</v>
          </cell>
          <cell r="J149" t="str">
            <v>ad</v>
          </cell>
          <cell r="K149">
            <v>49500</v>
          </cell>
          <cell r="L149">
            <v>1</v>
          </cell>
          <cell r="M149" t="str">
            <v>EVET</v>
          </cell>
          <cell r="N149" t="str">
            <v>KALE</v>
          </cell>
          <cell r="P149">
            <v>531</v>
          </cell>
        </row>
        <row r="150">
          <cell r="C150" t="str">
            <v>M AKS/4A-2</v>
          </cell>
          <cell r="D150" t="str">
            <v>KAPI KİLİTLERİ (dış kapı kilidi)</v>
          </cell>
          <cell r="E150" t="str">
            <v>KALE</v>
          </cell>
          <cell r="F150">
            <v>34683</v>
          </cell>
          <cell r="G150" t="str">
            <v>DSH-312</v>
          </cell>
          <cell r="I150" t="str">
            <v>HAYIR</v>
          </cell>
          <cell r="J150" t="str">
            <v>ad</v>
          </cell>
          <cell r="K150">
            <v>162500</v>
          </cell>
          <cell r="L150">
            <v>1</v>
          </cell>
          <cell r="M150" t="str">
            <v>EVET</v>
          </cell>
          <cell r="N150" t="str">
            <v>KALE</v>
          </cell>
          <cell r="P150">
            <v>531</v>
          </cell>
        </row>
        <row r="151">
          <cell r="C151" t="str">
            <v>412-108</v>
          </cell>
          <cell r="D151" t="str">
            <v>YAĞ YAKIT DEPOSU</v>
          </cell>
          <cell r="E151" t="str">
            <v>KIŞLA</v>
          </cell>
          <cell r="F151">
            <v>34877</v>
          </cell>
          <cell r="G151" t="str">
            <v>DSH-532/95</v>
          </cell>
          <cell r="I151" t="str">
            <v>HAYIR</v>
          </cell>
          <cell r="J151" t="str">
            <v>ad.</v>
          </cell>
          <cell r="K151">
            <v>48100000</v>
          </cell>
          <cell r="L151">
            <v>0.6</v>
          </cell>
          <cell r="M151" t="str">
            <v>EVET</v>
          </cell>
          <cell r="N151" t="str">
            <v>KIŞLA</v>
          </cell>
        </row>
        <row r="152">
          <cell r="C152" t="str">
            <v>173.102</v>
          </cell>
          <cell r="D152" t="str">
            <v>KOLLEKTÖR BORUSU 80 mm</v>
          </cell>
          <cell r="E152" t="str">
            <v>MANNESMAN</v>
          </cell>
          <cell r="F152">
            <v>34633</v>
          </cell>
          <cell r="G152" t="str">
            <v>DSH-114</v>
          </cell>
          <cell r="I152" t="str">
            <v>HAYIR</v>
          </cell>
          <cell r="J152" t="str">
            <v>mt</v>
          </cell>
          <cell r="K152">
            <v>190000</v>
          </cell>
          <cell r="L152">
            <v>0.6</v>
          </cell>
          <cell r="M152" t="str">
            <v>EVET</v>
          </cell>
          <cell r="N152" t="str">
            <v>MANNESMAN</v>
          </cell>
          <cell r="P152">
            <v>1036</v>
          </cell>
        </row>
        <row r="153">
          <cell r="C153" t="str">
            <v>173.103</v>
          </cell>
          <cell r="D153" t="str">
            <v>KOLLEKTÖR BORUSU 108 mm</v>
          </cell>
          <cell r="E153" t="str">
            <v>MANNESMAN</v>
          </cell>
          <cell r="F153">
            <v>34633</v>
          </cell>
          <cell r="G153" t="str">
            <v>DSH-114</v>
          </cell>
          <cell r="I153" t="str">
            <v>HAYIR</v>
          </cell>
          <cell r="J153" t="str">
            <v>mt</v>
          </cell>
          <cell r="K153">
            <v>260000</v>
          </cell>
          <cell r="L153">
            <v>0.6</v>
          </cell>
          <cell r="M153" t="str">
            <v>EVET</v>
          </cell>
          <cell r="N153" t="str">
            <v>MANNESMAN</v>
          </cell>
          <cell r="P153">
            <v>1036</v>
          </cell>
        </row>
        <row r="154">
          <cell r="C154" t="str">
            <v>173.104</v>
          </cell>
          <cell r="D154" t="str">
            <v>KOLLEKTÖR BORUSU 133 mm</v>
          </cell>
          <cell r="E154" t="str">
            <v>MANNESMAN</v>
          </cell>
          <cell r="F154">
            <v>34633</v>
          </cell>
          <cell r="G154" t="str">
            <v>DSH-114</v>
          </cell>
          <cell r="I154" t="str">
            <v>HAYIR</v>
          </cell>
          <cell r="J154" t="str">
            <v>mt</v>
          </cell>
          <cell r="K154">
            <v>370000</v>
          </cell>
          <cell r="L154">
            <v>0.6</v>
          </cell>
          <cell r="M154" t="str">
            <v>EVET</v>
          </cell>
          <cell r="N154" t="str">
            <v>MANNESMAN</v>
          </cell>
          <cell r="P154">
            <v>1036</v>
          </cell>
        </row>
        <row r="155">
          <cell r="C155" t="str">
            <v>173.105</v>
          </cell>
          <cell r="D155" t="str">
            <v>KOLLEKTÖR BORUSU 150 mm</v>
          </cell>
          <cell r="E155" t="str">
            <v>MANNESMAN</v>
          </cell>
          <cell r="F155">
            <v>34633</v>
          </cell>
          <cell r="G155" t="str">
            <v>DSH-114</v>
          </cell>
          <cell r="I155" t="str">
            <v>HAYIR</v>
          </cell>
          <cell r="J155" t="str">
            <v>mt</v>
          </cell>
          <cell r="K155">
            <v>420000</v>
          </cell>
          <cell r="L155">
            <v>0.6</v>
          </cell>
          <cell r="M155" t="str">
            <v>EVET</v>
          </cell>
          <cell r="N155" t="str">
            <v>MANNESMAN</v>
          </cell>
          <cell r="P155">
            <v>1036</v>
          </cell>
        </row>
        <row r="156">
          <cell r="C156" t="str">
            <v>173.301</v>
          </cell>
          <cell r="D156" t="str">
            <v>KOLLEKTÖR AĞZI 15 mm</v>
          </cell>
          <cell r="E156" t="str">
            <v>MANNESMAN</v>
          </cell>
          <cell r="F156">
            <v>34633</v>
          </cell>
          <cell r="G156" t="str">
            <v>DSH-114</v>
          </cell>
          <cell r="I156" t="str">
            <v>HAYIR</v>
          </cell>
          <cell r="J156" t="str">
            <v>ad</v>
          </cell>
          <cell r="K156">
            <v>30000</v>
          </cell>
          <cell r="L156">
            <v>0.4</v>
          </cell>
          <cell r="M156" t="str">
            <v>EVET</v>
          </cell>
          <cell r="N156" t="str">
            <v>MANNESMAN</v>
          </cell>
          <cell r="P156">
            <v>1036</v>
          </cell>
        </row>
        <row r="157">
          <cell r="C157" t="str">
            <v>173.302</v>
          </cell>
          <cell r="D157" t="str">
            <v>KOLLEKTÖR AĞZI 20 mm</v>
          </cell>
          <cell r="E157" t="str">
            <v>MANNESMAN</v>
          </cell>
          <cell r="F157">
            <v>34633</v>
          </cell>
          <cell r="G157" t="str">
            <v>DSH-114</v>
          </cell>
          <cell r="I157" t="str">
            <v>HAYIR</v>
          </cell>
          <cell r="J157" t="str">
            <v>ad</v>
          </cell>
          <cell r="K157">
            <v>37000</v>
          </cell>
          <cell r="L157">
            <v>0.4</v>
          </cell>
          <cell r="M157" t="str">
            <v>EVET</v>
          </cell>
          <cell r="N157" t="str">
            <v>MANNESMAN</v>
          </cell>
          <cell r="P157">
            <v>1036</v>
          </cell>
        </row>
        <row r="158">
          <cell r="C158" t="str">
            <v>173.304</v>
          </cell>
          <cell r="D158" t="str">
            <v>KOLLEKTÖR AĞZI 32 mm</v>
          </cell>
          <cell r="E158" t="str">
            <v>MANNESMAN</v>
          </cell>
          <cell r="F158">
            <v>34633</v>
          </cell>
          <cell r="G158" t="str">
            <v>DSH-114</v>
          </cell>
          <cell r="I158" t="str">
            <v>HAYIR</v>
          </cell>
          <cell r="J158" t="str">
            <v>ad</v>
          </cell>
          <cell r="K158">
            <v>48000</v>
          </cell>
          <cell r="L158">
            <v>0.4</v>
          </cell>
          <cell r="M158" t="str">
            <v>EVET</v>
          </cell>
          <cell r="N158" t="str">
            <v>MANNESMAN</v>
          </cell>
          <cell r="P158">
            <v>1036</v>
          </cell>
        </row>
        <row r="159">
          <cell r="C159" t="str">
            <v>173.305</v>
          </cell>
          <cell r="D159" t="str">
            <v>KOLLEKTÖR AĞZI 40 mm</v>
          </cell>
          <cell r="E159" t="str">
            <v>MANNESMAN</v>
          </cell>
          <cell r="F159">
            <v>34633</v>
          </cell>
          <cell r="G159" t="str">
            <v>DSH-114</v>
          </cell>
          <cell r="I159" t="str">
            <v>HAYIR</v>
          </cell>
          <cell r="J159" t="str">
            <v>ad</v>
          </cell>
          <cell r="K159">
            <v>51000</v>
          </cell>
          <cell r="L159">
            <v>0.4</v>
          </cell>
          <cell r="M159" t="str">
            <v>EVET</v>
          </cell>
          <cell r="N159" t="str">
            <v>MANNESMAN</v>
          </cell>
          <cell r="P159">
            <v>1036</v>
          </cell>
        </row>
        <row r="160">
          <cell r="C160" t="str">
            <v>173.306</v>
          </cell>
          <cell r="D160" t="str">
            <v>KOLLEKTÖR AĞZI 50 mm</v>
          </cell>
          <cell r="E160" t="str">
            <v>MANNESMAN</v>
          </cell>
          <cell r="F160">
            <v>34633</v>
          </cell>
          <cell r="G160" t="str">
            <v>DSH-114</v>
          </cell>
          <cell r="I160" t="str">
            <v>HAYIR</v>
          </cell>
          <cell r="J160" t="str">
            <v>ad</v>
          </cell>
          <cell r="K160">
            <v>58000</v>
          </cell>
          <cell r="L160">
            <v>0.4</v>
          </cell>
          <cell r="M160" t="str">
            <v>EVET</v>
          </cell>
          <cell r="N160" t="str">
            <v>MANNESMAN</v>
          </cell>
          <cell r="P160">
            <v>1036</v>
          </cell>
        </row>
        <row r="161">
          <cell r="C161" t="str">
            <v>173.307</v>
          </cell>
          <cell r="D161" t="str">
            <v>KOLLEKTÖR AĞZI 65 mm</v>
          </cell>
          <cell r="E161" t="str">
            <v>MANNESMAN</v>
          </cell>
          <cell r="F161">
            <v>34633</v>
          </cell>
          <cell r="G161" t="str">
            <v>DSH-114</v>
          </cell>
          <cell r="I161" t="str">
            <v>HAYIR</v>
          </cell>
          <cell r="J161" t="str">
            <v>ad</v>
          </cell>
          <cell r="K161">
            <v>70000</v>
          </cell>
          <cell r="L161">
            <v>0.4</v>
          </cell>
          <cell r="M161" t="str">
            <v>EVET</v>
          </cell>
          <cell r="N161" t="str">
            <v>MANNESMAN</v>
          </cell>
          <cell r="P161">
            <v>1036</v>
          </cell>
        </row>
        <row r="162">
          <cell r="C162" t="str">
            <v>173.308</v>
          </cell>
          <cell r="D162" t="str">
            <v>KOLLEKTÖR AĞZI 80 mm</v>
          </cell>
          <cell r="E162" t="str">
            <v>MANNESMAN</v>
          </cell>
          <cell r="F162">
            <v>34633</v>
          </cell>
          <cell r="G162" t="str">
            <v>DSH-114</v>
          </cell>
          <cell r="I162" t="str">
            <v>HAYIR</v>
          </cell>
          <cell r="J162" t="str">
            <v>ad</v>
          </cell>
          <cell r="K162">
            <v>85000</v>
          </cell>
          <cell r="L162">
            <v>0.4</v>
          </cell>
          <cell r="M162" t="str">
            <v>EVET</v>
          </cell>
          <cell r="N162" t="str">
            <v>MANNESMAN</v>
          </cell>
          <cell r="P162">
            <v>1036</v>
          </cell>
        </row>
        <row r="163">
          <cell r="C163" t="str">
            <v>173.309</v>
          </cell>
          <cell r="D163" t="str">
            <v>KOLLEKTÖR AĞZI 100 mm</v>
          </cell>
          <cell r="E163" t="str">
            <v>MANNESMAN</v>
          </cell>
          <cell r="F163">
            <v>34633</v>
          </cell>
          <cell r="G163" t="str">
            <v>DSH-114</v>
          </cell>
          <cell r="I163" t="str">
            <v>HAYIR</v>
          </cell>
          <cell r="J163" t="str">
            <v>ad</v>
          </cell>
          <cell r="K163">
            <v>100000</v>
          </cell>
          <cell r="L163">
            <v>0.4</v>
          </cell>
          <cell r="M163" t="str">
            <v>EVET</v>
          </cell>
          <cell r="N163" t="str">
            <v>MANNESMAN</v>
          </cell>
          <cell r="P163">
            <v>1036</v>
          </cell>
        </row>
        <row r="164">
          <cell r="C164" t="str">
            <v>207.401</v>
          </cell>
          <cell r="D164" t="str">
            <v>SÜRGÜLÜ VANA ND 10 40 mm</v>
          </cell>
          <cell r="E164" t="str">
            <v>VİS</v>
          </cell>
          <cell r="F164">
            <v>34898</v>
          </cell>
          <cell r="G164" t="str">
            <v>DSH-627/95</v>
          </cell>
          <cell r="I164" t="str">
            <v>HAYIR</v>
          </cell>
          <cell r="J164" t="str">
            <v>ad</v>
          </cell>
          <cell r="K164">
            <v>680000</v>
          </cell>
          <cell r="L164">
            <v>0.8</v>
          </cell>
          <cell r="M164" t="str">
            <v>EVET</v>
          </cell>
          <cell r="N164" t="str">
            <v>VİS</v>
          </cell>
          <cell r="P164">
            <v>1036</v>
          </cell>
        </row>
        <row r="165">
          <cell r="C165" t="str">
            <v>207.402</v>
          </cell>
          <cell r="D165" t="str">
            <v>SÜRGÜLÜ VANA ND 10 50 mm</v>
          </cell>
          <cell r="E165" t="str">
            <v>VİS</v>
          </cell>
          <cell r="F165">
            <v>34898</v>
          </cell>
          <cell r="G165" t="str">
            <v>DSH-627/95</v>
          </cell>
          <cell r="I165" t="str">
            <v>HAYIR</v>
          </cell>
          <cell r="J165" t="str">
            <v>ad</v>
          </cell>
          <cell r="K165">
            <v>750000</v>
          </cell>
          <cell r="L165">
            <v>0.8</v>
          </cell>
          <cell r="M165" t="str">
            <v>EVET</v>
          </cell>
          <cell r="N165" t="str">
            <v>VİS</v>
          </cell>
          <cell r="P165">
            <v>1036</v>
          </cell>
        </row>
        <row r="166">
          <cell r="C166" t="str">
            <v>207.403</v>
          </cell>
          <cell r="D166" t="str">
            <v>SÜRGÜLÜ VANA ND 10 65 mm</v>
          </cell>
          <cell r="E166" t="str">
            <v>VİS</v>
          </cell>
          <cell r="F166">
            <v>34898</v>
          </cell>
          <cell r="G166" t="str">
            <v>DSH-627/95</v>
          </cell>
          <cell r="I166" t="str">
            <v>HAYIR</v>
          </cell>
          <cell r="J166" t="str">
            <v>ad</v>
          </cell>
          <cell r="K166">
            <v>980000</v>
          </cell>
          <cell r="L166">
            <v>0.8</v>
          </cell>
          <cell r="M166" t="str">
            <v>EVET</v>
          </cell>
          <cell r="N166" t="str">
            <v>VİS</v>
          </cell>
          <cell r="P166">
            <v>1036</v>
          </cell>
        </row>
        <row r="167">
          <cell r="C167" t="str">
            <v>207.404</v>
          </cell>
          <cell r="D167" t="str">
            <v>SÜRGÜLÜ VANA ND 10 80 mm</v>
          </cell>
          <cell r="E167" t="str">
            <v>VİS</v>
          </cell>
          <cell r="F167">
            <v>34898</v>
          </cell>
          <cell r="G167" t="str">
            <v>DSH-627/95</v>
          </cell>
          <cell r="I167" t="str">
            <v>HAYIR</v>
          </cell>
          <cell r="J167" t="str">
            <v>ad</v>
          </cell>
          <cell r="K167">
            <v>1150000</v>
          </cell>
          <cell r="L167">
            <v>0.8</v>
          </cell>
          <cell r="M167" t="str">
            <v>EVET</v>
          </cell>
          <cell r="N167" t="str">
            <v>VİS</v>
          </cell>
          <cell r="P167">
            <v>1036</v>
          </cell>
        </row>
        <row r="168">
          <cell r="C168" t="str">
            <v>207.405</v>
          </cell>
          <cell r="D168" t="str">
            <v>SÜRGÜLÜ VANA ND 10 100 mm</v>
          </cell>
          <cell r="E168" t="str">
            <v>VİS</v>
          </cell>
          <cell r="F168">
            <v>34898</v>
          </cell>
          <cell r="G168" t="str">
            <v>DSH-627/95</v>
          </cell>
          <cell r="I168" t="str">
            <v>HAYIR</v>
          </cell>
          <cell r="J168" t="str">
            <v>ad</v>
          </cell>
          <cell r="K168">
            <v>1480000</v>
          </cell>
          <cell r="L168">
            <v>0.8</v>
          </cell>
          <cell r="M168" t="str">
            <v>EVET</v>
          </cell>
          <cell r="N168" t="str">
            <v>VİS</v>
          </cell>
          <cell r="P168">
            <v>1036</v>
          </cell>
        </row>
        <row r="169">
          <cell r="C169" t="str">
            <v>221.207</v>
          </cell>
          <cell r="D169" t="str">
            <v>PİSLİK TUTUCU 65 mm</v>
          </cell>
          <cell r="E169" t="str">
            <v>VİS</v>
          </cell>
          <cell r="F169">
            <v>34855</v>
          </cell>
          <cell r="G169" t="str">
            <v>DSH-460</v>
          </cell>
          <cell r="I169" t="str">
            <v>HAYIR</v>
          </cell>
          <cell r="J169" t="str">
            <v>ad</v>
          </cell>
          <cell r="K169">
            <v>1640000</v>
          </cell>
          <cell r="L169">
            <v>0.8</v>
          </cell>
          <cell r="M169" t="str">
            <v>EVET</v>
          </cell>
          <cell r="N169" t="str">
            <v>VİS</v>
          </cell>
          <cell r="P169">
            <v>1036</v>
          </cell>
        </row>
        <row r="170">
          <cell r="C170" t="str">
            <v>221.208</v>
          </cell>
          <cell r="D170" t="str">
            <v>PİSLİK TUTUCU 80 mm</v>
          </cell>
          <cell r="E170" t="str">
            <v>VİS</v>
          </cell>
          <cell r="F170">
            <v>34855</v>
          </cell>
          <cell r="G170" t="str">
            <v>DSH-460</v>
          </cell>
          <cell r="I170" t="str">
            <v>HAYIR</v>
          </cell>
          <cell r="J170" t="str">
            <v>ad</v>
          </cell>
          <cell r="K170">
            <v>2140000</v>
          </cell>
          <cell r="L170">
            <v>0.8</v>
          </cell>
          <cell r="M170" t="str">
            <v>EVET</v>
          </cell>
          <cell r="N170" t="str">
            <v>VİS</v>
          </cell>
          <cell r="P170">
            <v>1036</v>
          </cell>
        </row>
        <row r="171">
          <cell r="C171" t="str">
            <v>228.107</v>
          </cell>
          <cell r="D171" t="str">
            <v>GERİ TEPME VENTİLİ 65 mm</v>
          </cell>
          <cell r="E171" t="str">
            <v>VİS</v>
          </cell>
          <cell r="F171">
            <v>34898</v>
          </cell>
          <cell r="G171" t="str">
            <v>DSH-627/95</v>
          </cell>
          <cell r="I171" t="str">
            <v>HAYIR</v>
          </cell>
          <cell r="J171" t="str">
            <v>ad</v>
          </cell>
          <cell r="K171">
            <v>1150000</v>
          </cell>
          <cell r="L171">
            <v>0.8</v>
          </cell>
          <cell r="M171" t="str">
            <v>EVET</v>
          </cell>
          <cell r="N171" t="str">
            <v>VİS</v>
          </cell>
          <cell r="P171">
            <v>1036</v>
          </cell>
        </row>
        <row r="172">
          <cell r="C172" t="str">
            <v>228.108</v>
          </cell>
          <cell r="D172" t="str">
            <v>GERİ TEPME VENTİLİ 80 mm</v>
          </cell>
          <cell r="E172" t="str">
            <v>VİS</v>
          </cell>
          <cell r="F172">
            <v>34898</v>
          </cell>
          <cell r="G172" t="str">
            <v>DSH-627/95</v>
          </cell>
          <cell r="I172" t="str">
            <v>HAYIR</v>
          </cell>
          <cell r="J172" t="str">
            <v>ad</v>
          </cell>
          <cell r="K172">
            <v>1600000</v>
          </cell>
          <cell r="L172">
            <v>0.8</v>
          </cell>
          <cell r="M172" t="str">
            <v>EVET</v>
          </cell>
          <cell r="N172" t="str">
            <v>VİS</v>
          </cell>
          <cell r="P172">
            <v>1036</v>
          </cell>
        </row>
        <row r="173">
          <cell r="C173" t="str">
            <v>401.102</v>
          </cell>
          <cell r="D173" t="str">
            <v>YAĞ FİLİTRESİ 1/2"</v>
          </cell>
        </row>
        <row r="174">
          <cell r="C174" t="str">
            <v>401.107</v>
          </cell>
          <cell r="D174" t="str">
            <v>YAĞ FİLİTRESİ 2"</v>
          </cell>
        </row>
        <row r="175">
          <cell r="C175" t="str">
            <v>412.503</v>
          </cell>
          <cell r="D175" t="str">
            <v>ISITICILI GÜNLÜK YAKIT DEP.50 lt</v>
          </cell>
        </row>
        <row r="176">
          <cell r="C176" t="str">
            <v>301.303</v>
          </cell>
          <cell r="D176" t="str">
            <v>DALDIRMA TERMOSTATI 100 C</v>
          </cell>
          <cell r="E176" t="str">
            <v>SAUTER</v>
          </cell>
          <cell r="F176">
            <v>34921</v>
          </cell>
          <cell r="G176" t="str">
            <v>DSH-694/95</v>
          </cell>
          <cell r="I176" t="str">
            <v>HAYIR</v>
          </cell>
          <cell r="J176" t="str">
            <v>ad</v>
          </cell>
          <cell r="K176">
            <v>940000</v>
          </cell>
          <cell r="L176">
            <v>0.7</v>
          </cell>
          <cell r="M176" t="str">
            <v>EVET</v>
          </cell>
          <cell r="N176" t="str">
            <v>SAUTER</v>
          </cell>
        </row>
        <row r="177">
          <cell r="C177" t="str">
            <v>315.104</v>
          </cell>
          <cell r="D177" t="str">
            <v>DALDIRMA TİP DUYAR ELEMANI</v>
          </cell>
          <cell r="E177" t="str">
            <v>SAUTER</v>
          </cell>
          <cell r="F177">
            <v>34921</v>
          </cell>
          <cell r="G177" t="str">
            <v>DSH-694/95</v>
          </cell>
          <cell r="I177" t="str">
            <v>HAYIR</v>
          </cell>
          <cell r="J177" t="str">
            <v>ad</v>
          </cell>
          <cell r="K177">
            <v>2390000</v>
          </cell>
          <cell r="L177">
            <v>0.7</v>
          </cell>
          <cell r="M177" t="str">
            <v>EVET</v>
          </cell>
          <cell r="N177" t="str">
            <v>SAUTER</v>
          </cell>
        </row>
        <row r="178">
          <cell r="C178" t="str">
            <v>315.105</v>
          </cell>
          <cell r="D178" t="str">
            <v>DIŞ HAVA TİP DUYAR ELEMANI</v>
          </cell>
          <cell r="E178" t="str">
            <v>SAUTER</v>
          </cell>
          <cell r="F178">
            <v>34921</v>
          </cell>
          <cell r="G178" t="str">
            <v>DSH-694/95</v>
          </cell>
          <cell r="I178" t="str">
            <v>HAYIR</v>
          </cell>
          <cell r="J178" t="str">
            <v>ad</v>
          </cell>
          <cell r="K178">
            <v>1230000</v>
          </cell>
          <cell r="L178">
            <v>0.7</v>
          </cell>
          <cell r="M178" t="str">
            <v>EVET</v>
          </cell>
          <cell r="N178" t="str">
            <v>SAUTER</v>
          </cell>
        </row>
        <row r="179">
          <cell r="C179" t="str">
            <v>317.200</v>
          </cell>
          <cell r="D179" t="str">
            <v>ELEKTR.SICAK SU KONT.PANELİ</v>
          </cell>
          <cell r="E179" t="str">
            <v>SAUTER</v>
          </cell>
          <cell r="F179">
            <v>34921</v>
          </cell>
          <cell r="G179" t="str">
            <v>DSH-694/95</v>
          </cell>
          <cell r="I179" t="str">
            <v>HAYIR</v>
          </cell>
          <cell r="J179" t="str">
            <v>ad</v>
          </cell>
          <cell r="K179">
            <v>9900000</v>
          </cell>
          <cell r="L179">
            <v>0.7</v>
          </cell>
          <cell r="M179" t="str">
            <v>EVET</v>
          </cell>
          <cell r="N179" t="str">
            <v>SAUTER</v>
          </cell>
        </row>
        <row r="180">
          <cell r="C180" t="str">
            <v>318.100</v>
          </cell>
          <cell r="D180" t="str">
            <v>GÜNLÜK PROGRAM İLAVESİ</v>
          </cell>
          <cell r="E180" t="str">
            <v>SAUTER</v>
          </cell>
          <cell r="F180">
            <v>34921</v>
          </cell>
          <cell r="G180" t="str">
            <v>DSH-694/95</v>
          </cell>
          <cell r="I180" t="str">
            <v>HAYIR</v>
          </cell>
          <cell r="J180" t="str">
            <v>ad</v>
          </cell>
          <cell r="K180">
            <v>1650000</v>
          </cell>
          <cell r="L180">
            <v>0.7</v>
          </cell>
          <cell r="M180" t="str">
            <v>EVET</v>
          </cell>
          <cell r="N180" t="str">
            <v>SAUTER</v>
          </cell>
        </row>
        <row r="181">
          <cell r="C181" t="str">
            <v>318.200</v>
          </cell>
          <cell r="D181" t="str">
            <v>HAFTALIK PROGRAM İLAVESİ</v>
          </cell>
          <cell r="E181" t="str">
            <v>SAUTER</v>
          </cell>
          <cell r="F181">
            <v>34921</v>
          </cell>
          <cell r="G181" t="str">
            <v>DSH-694/95</v>
          </cell>
          <cell r="I181" t="str">
            <v>HAYIR</v>
          </cell>
          <cell r="J181" t="str">
            <v>ad</v>
          </cell>
          <cell r="K181">
            <v>1800000</v>
          </cell>
          <cell r="L181">
            <v>0.7</v>
          </cell>
          <cell r="M181" t="str">
            <v>EVET</v>
          </cell>
          <cell r="N181" t="str">
            <v>SAUTER</v>
          </cell>
        </row>
        <row r="182">
          <cell r="C182" t="str">
            <v>318.300</v>
          </cell>
          <cell r="D182" t="str">
            <v>ELEK.KESİL.DEVAM.ETM.SAĞL.</v>
          </cell>
          <cell r="E182" t="str">
            <v>SAUTER</v>
          </cell>
          <cell r="F182">
            <v>34921</v>
          </cell>
          <cell r="G182" t="str">
            <v>DSH-694/95</v>
          </cell>
          <cell r="I182" t="str">
            <v>HAYIR</v>
          </cell>
          <cell r="J182" t="str">
            <v>ad</v>
          </cell>
          <cell r="K182">
            <v>650000</v>
          </cell>
          <cell r="L182">
            <v>0.7</v>
          </cell>
          <cell r="M182" t="str">
            <v>EVET</v>
          </cell>
          <cell r="N182" t="str">
            <v>SAUTER</v>
          </cell>
        </row>
        <row r="183">
          <cell r="C183" t="str">
            <v>327.201</v>
          </cell>
          <cell r="D183" t="str">
            <v>SERVOMOTOR 50 mm</v>
          </cell>
          <cell r="E183" t="str">
            <v>SAUTER</v>
          </cell>
          <cell r="F183">
            <v>34921</v>
          </cell>
          <cell r="G183" t="str">
            <v>DSH-694/95</v>
          </cell>
          <cell r="I183" t="str">
            <v>HAYIR</v>
          </cell>
          <cell r="J183" t="str">
            <v>ad</v>
          </cell>
          <cell r="K183">
            <v>11200000</v>
          </cell>
          <cell r="L183">
            <v>0.7</v>
          </cell>
          <cell r="M183" t="str">
            <v>EVET</v>
          </cell>
          <cell r="N183" t="str">
            <v>SAUTER</v>
          </cell>
        </row>
        <row r="184">
          <cell r="C184" t="str">
            <v>327.202</v>
          </cell>
          <cell r="D184" t="str">
            <v>SERVOMOTOR 80 mm VE ALTI</v>
          </cell>
          <cell r="E184" t="str">
            <v>SAUTER</v>
          </cell>
          <cell r="F184">
            <v>34921</v>
          </cell>
          <cell r="G184" t="str">
            <v>DSH-694/95</v>
          </cell>
          <cell r="I184" t="str">
            <v>HAYIR</v>
          </cell>
          <cell r="J184" t="str">
            <v>ad</v>
          </cell>
          <cell r="K184">
            <v>13000000</v>
          </cell>
          <cell r="L184">
            <v>0.7</v>
          </cell>
          <cell r="M184" t="str">
            <v>EVET</v>
          </cell>
          <cell r="N184" t="str">
            <v>SAUTER</v>
          </cell>
        </row>
        <row r="185">
          <cell r="C185" t="str">
            <v>328.101</v>
          </cell>
          <cell r="D185" t="str">
            <v>YAY GERİ DÖNÜŞ İLAVESİ</v>
          </cell>
          <cell r="E185" t="str">
            <v>SAUTER</v>
          </cell>
          <cell r="F185">
            <v>34921</v>
          </cell>
          <cell r="G185" t="str">
            <v>DSH-694/95</v>
          </cell>
          <cell r="I185" t="str">
            <v>HAYIR</v>
          </cell>
          <cell r="J185" t="str">
            <v>ad</v>
          </cell>
          <cell r="K185">
            <v>2750000</v>
          </cell>
          <cell r="L185">
            <v>0.7</v>
          </cell>
          <cell r="M185" t="str">
            <v>EVET</v>
          </cell>
          <cell r="N185" t="str">
            <v>SAUTER</v>
          </cell>
        </row>
        <row r="186">
          <cell r="C186" t="str">
            <v>328.201</v>
          </cell>
          <cell r="D186" t="str">
            <v>POTANSİYOMETRE İLAVESİ</v>
          </cell>
          <cell r="E186" t="str">
            <v>SAUTER</v>
          </cell>
          <cell r="F186">
            <v>34921</v>
          </cell>
          <cell r="G186" t="str">
            <v>DSH-694/95</v>
          </cell>
          <cell r="I186" t="str">
            <v>HAYIR</v>
          </cell>
          <cell r="J186" t="str">
            <v>ad</v>
          </cell>
          <cell r="K186">
            <v>1800000</v>
          </cell>
          <cell r="L186">
            <v>0.7</v>
          </cell>
          <cell r="M186" t="str">
            <v>EVET</v>
          </cell>
          <cell r="N186" t="str">
            <v>SAUTER</v>
          </cell>
        </row>
        <row r="187">
          <cell r="C187" t="str">
            <v>328.301</v>
          </cell>
          <cell r="D187" t="str">
            <v>KONTAK İLAVESİ</v>
          </cell>
          <cell r="E187" t="str">
            <v>SAUTER</v>
          </cell>
          <cell r="F187">
            <v>34921</v>
          </cell>
          <cell r="G187" t="str">
            <v>DSH-694/95</v>
          </cell>
          <cell r="I187" t="str">
            <v>HAYIR</v>
          </cell>
          <cell r="J187" t="str">
            <v>ad</v>
          </cell>
          <cell r="K187">
            <v>1450000</v>
          </cell>
          <cell r="L187">
            <v>0.7</v>
          </cell>
          <cell r="M187" t="str">
            <v>EVET</v>
          </cell>
          <cell r="N187" t="str">
            <v>SAUTER</v>
          </cell>
        </row>
        <row r="188">
          <cell r="C188" t="str">
            <v>331.101</v>
          </cell>
          <cell r="D188" t="str">
            <v>VANA SERVOM.BAĞL.MEK.50 mm</v>
          </cell>
          <cell r="E188" t="str">
            <v>SAUTER</v>
          </cell>
          <cell r="F188">
            <v>34921</v>
          </cell>
          <cell r="G188" t="str">
            <v>DSH-694/95</v>
          </cell>
          <cell r="I188" t="str">
            <v>HAYIR</v>
          </cell>
          <cell r="J188" t="str">
            <v>ad</v>
          </cell>
          <cell r="L188">
            <v>0.7</v>
          </cell>
          <cell r="M188" t="str">
            <v>EVET</v>
          </cell>
          <cell r="N188" t="str">
            <v>SAUTER</v>
          </cell>
        </row>
        <row r="189">
          <cell r="C189" t="str">
            <v>331.102</v>
          </cell>
          <cell r="D189" t="str">
            <v>VANA SERVOM.BAĞL.MEK.80 mm</v>
          </cell>
          <cell r="E189" t="str">
            <v>SAUTER</v>
          </cell>
          <cell r="F189">
            <v>34921</v>
          </cell>
          <cell r="G189" t="str">
            <v>DSH-694/95</v>
          </cell>
          <cell r="I189" t="str">
            <v>HAYIR</v>
          </cell>
          <cell r="J189" t="str">
            <v>ad</v>
          </cell>
          <cell r="L189">
            <v>0.7</v>
          </cell>
          <cell r="M189" t="str">
            <v>EVET</v>
          </cell>
          <cell r="N189" t="str">
            <v>SAUTER</v>
          </cell>
        </row>
        <row r="190">
          <cell r="C190" t="str">
            <v>ÖZEL 11</v>
          </cell>
          <cell r="D190" t="str">
            <v>KAPALI GENLEŞME TANKI 300 lt</v>
          </cell>
          <cell r="E190" t="str">
            <v>WİLO</v>
          </cell>
          <cell r="F190">
            <v>34921</v>
          </cell>
          <cell r="G190" t="str">
            <v>DSH-694/95</v>
          </cell>
          <cell r="I190" t="str">
            <v>HAYIR</v>
          </cell>
          <cell r="J190" t="str">
            <v>ad</v>
          </cell>
          <cell r="K190">
            <v>15416940</v>
          </cell>
          <cell r="L190">
            <v>0.7</v>
          </cell>
          <cell r="M190" t="str">
            <v>EVET</v>
          </cell>
          <cell r="N190" t="str">
            <v>WİLO</v>
          </cell>
          <cell r="P190">
            <v>1036</v>
          </cell>
        </row>
        <row r="191">
          <cell r="C191" t="str">
            <v>ÖZEL 12</v>
          </cell>
          <cell r="D191" t="str">
            <v>KAPALI GENLEŞME TANKI 500 lt</v>
          </cell>
          <cell r="E191" t="str">
            <v>WİLO</v>
          </cell>
          <cell r="F191">
            <v>34921</v>
          </cell>
          <cell r="G191" t="str">
            <v>DSH-694/95</v>
          </cell>
          <cell r="I191" t="str">
            <v>HAYIR</v>
          </cell>
          <cell r="J191" t="str">
            <v>ad</v>
          </cell>
          <cell r="K191">
            <v>26241600</v>
          </cell>
          <cell r="L191">
            <v>0.7</v>
          </cell>
          <cell r="M191" t="str">
            <v>EVET</v>
          </cell>
          <cell r="N191" t="str">
            <v>WİLO</v>
          </cell>
          <cell r="P191">
            <v>1036</v>
          </cell>
        </row>
        <row r="192">
          <cell r="C192" t="str">
            <v>ÖZEL 13</v>
          </cell>
          <cell r="D192" t="str">
            <v>KAPALI GENLEŞME TANKI 700 lt</v>
          </cell>
          <cell r="E192" t="str">
            <v>WİLO</v>
          </cell>
          <cell r="F192">
            <v>34921</v>
          </cell>
          <cell r="G192" t="str">
            <v>DSH-694/95</v>
          </cell>
          <cell r="I192" t="str">
            <v>HAYIR</v>
          </cell>
          <cell r="J192" t="str">
            <v>ad</v>
          </cell>
          <cell r="K192">
            <v>36082200</v>
          </cell>
          <cell r="L192">
            <v>0.7</v>
          </cell>
          <cell r="M192" t="str">
            <v>EVET</v>
          </cell>
          <cell r="N192" t="str">
            <v>WİLO</v>
          </cell>
          <cell r="P192">
            <v>1036</v>
          </cell>
        </row>
        <row r="193">
          <cell r="C193" t="str">
            <v>216.309</v>
          </cell>
          <cell r="D193" t="str">
            <v>SİRKÜLASYON POMPASI</v>
          </cell>
          <cell r="E193" t="str">
            <v>WİLO</v>
          </cell>
          <cell r="F193">
            <v>34921</v>
          </cell>
          <cell r="G193" t="str">
            <v>DSH-694/95</v>
          </cell>
          <cell r="I193" t="str">
            <v>HAYIR</v>
          </cell>
          <cell r="J193" t="str">
            <v>ad</v>
          </cell>
          <cell r="K193">
            <v>4719000</v>
          </cell>
          <cell r="L193">
            <v>0.6</v>
          </cell>
          <cell r="M193" t="str">
            <v>EVET</v>
          </cell>
          <cell r="N193" t="str">
            <v>WİLO</v>
          </cell>
          <cell r="P193">
            <v>1036</v>
          </cell>
        </row>
        <row r="194">
          <cell r="C194" t="str">
            <v>216.310</v>
          </cell>
          <cell r="D194" t="str">
            <v>SİRKÜLASYON POMPASI</v>
          </cell>
          <cell r="E194" t="str">
            <v>WİLO</v>
          </cell>
          <cell r="F194">
            <v>34921</v>
          </cell>
          <cell r="G194" t="str">
            <v>DSH-694/95</v>
          </cell>
          <cell r="I194" t="str">
            <v>HAYIR</v>
          </cell>
          <cell r="J194" t="str">
            <v>ad</v>
          </cell>
          <cell r="K194">
            <v>4875000</v>
          </cell>
          <cell r="L194">
            <v>0.6</v>
          </cell>
          <cell r="M194" t="str">
            <v>EVET</v>
          </cell>
          <cell r="N194" t="str">
            <v>WİLO</v>
          </cell>
          <cell r="P194">
            <v>1036</v>
          </cell>
        </row>
        <row r="195">
          <cell r="C195" t="str">
            <v>216.313</v>
          </cell>
          <cell r="D195" t="str">
            <v>SİRKÜLASYON POMPASI</v>
          </cell>
          <cell r="E195" t="str">
            <v>WİLO</v>
          </cell>
          <cell r="F195">
            <v>34921</v>
          </cell>
          <cell r="G195" t="str">
            <v>DSH-694/95</v>
          </cell>
          <cell r="I195" t="str">
            <v>HAYIR</v>
          </cell>
          <cell r="J195" t="str">
            <v>ad</v>
          </cell>
          <cell r="K195">
            <v>5590000</v>
          </cell>
          <cell r="L195">
            <v>0.6</v>
          </cell>
          <cell r="M195" t="str">
            <v>EVET</v>
          </cell>
          <cell r="N195" t="str">
            <v>WİLO</v>
          </cell>
          <cell r="P195">
            <v>1036</v>
          </cell>
        </row>
        <row r="196">
          <cell r="C196" t="str">
            <v>239.101</v>
          </cell>
          <cell r="D196" t="str">
            <v>PİSSU POMPASI</v>
          </cell>
          <cell r="E196" t="str">
            <v>WİLO</v>
          </cell>
          <cell r="F196">
            <v>34921</v>
          </cell>
          <cell r="G196" t="str">
            <v>DSH-694/95</v>
          </cell>
          <cell r="I196" t="str">
            <v>HAYIR</v>
          </cell>
          <cell r="J196" t="str">
            <v>ad</v>
          </cell>
          <cell r="K196">
            <v>3550000</v>
          </cell>
          <cell r="L196">
            <v>0.6</v>
          </cell>
          <cell r="M196" t="str">
            <v>EVET</v>
          </cell>
          <cell r="N196" t="str">
            <v>WİLO</v>
          </cell>
          <cell r="P196">
            <v>1036</v>
          </cell>
        </row>
        <row r="199">
          <cell r="C199" t="str">
            <v>ÖZEL 14</v>
          </cell>
          <cell r="D199" t="str">
            <v>ÇEVRE AYD.GLOBU, ALT KAİDESİ</v>
          </cell>
          <cell r="E199" t="str">
            <v>ACRILUX</v>
          </cell>
          <cell r="F199">
            <v>34933</v>
          </cell>
          <cell r="G199" t="str">
            <v>DSH-720/95</v>
          </cell>
          <cell r="I199" t="str">
            <v>HAYIR</v>
          </cell>
          <cell r="J199" t="str">
            <v>ad</v>
          </cell>
          <cell r="L199">
            <v>0.7</v>
          </cell>
          <cell r="M199" t="str">
            <v>EVET</v>
          </cell>
          <cell r="N199" t="str">
            <v>ACRILUX</v>
          </cell>
        </row>
        <row r="200">
          <cell r="C200" t="str">
            <v>780.101</v>
          </cell>
          <cell r="D200" t="str">
            <v>NORMAL ANAHTAR</v>
          </cell>
          <cell r="E200" t="str">
            <v>BUFER-NEPTÜN</v>
          </cell>
          <cell r="F200">
            <v>34655</v>
          </cell>
          <cell r="G200" t="str">
            <v>DSH-228</v>
          </cell>
          <cell r="I200" t="str">
            <v>HAYIR</v>
          </cell>
          <cell r="J200" t="str">
            <v>ad</v>
          </cell>
          <cell r="K200">
            <v>16500</v>
          </cell>
          <cell r="L200">
            <v>0.6</v>
          </cell>
          <cell r="M200" t="str">
            <v>EVET</v>
          </cell>
          <cell r="N200" t="str">
            <v>BUFER-NEPTÜN</v>
          </cell>
          <cell r="P200">
            <v>1131</v>
          </cell>
        </row>
        <row r="201">
          <cell r="C201" t="str">
            <v>780.102</v>
          </cell>
          <cell r="D201" t="str">
            <v>KOMÜTATÖR ANAHTAR</v>
          </cell>
          <cell r="E201" t="str">
            <v>BUFER-NEPTÜN</v>
          </cell>
          <cell r="F201">
            <v>34655</v>
          </cell>
          <cell r="G201" t="str">
            <v>DSH-228</v>
          </cell>
          <cell r="I201" t="str">
            <v>HAYIR</v>
          </cell>
          <cell r="J201" t="str">
            <v>ad</v>
          </cell>
          <cell r="K201">
            <v>21000</v>
          </cell>
          <cell r="L201">
            <v>0.6</v>
          </cell>
          <cell r="M201" t="str">
            <v>EVET</v>
          </cell>
          <cell r="N201" t="str">
            <v>BUFER-NEPTÜN</v>
          </cell>
          <cell r="P201">
            <v>1131</v>
          </cell>
        </row>
        <row r="202">
          <cell r="C202" t="str">
            <v>780.103</v>
          </cell>
          <cell r="D202" t="str">
            <v>VAEVİEN ANAHTAR</v>
          </cell>
          <cell r="E202" t="str">
            <v>BUFER-NEPTÜN</v>
          </cell>
          <cell r="F202">
            <v>34655</v>
          </cell>
          <cell r="G202" t="str">
            <v>DSH-228</v>
          </cell>
          <cell r="I202" t="str">
            <v>HAYIR</v>
          </cell>
          <cell r="J202" t="str">
            <v>ad</v>
          </cell>
          <cell r="K202">
            <v>16500</v>
          </cell>
          <cell r="L202">
            <v>0.6</v>
          </cell>
          <cell r="M202" t="str">
            <v>EVET</v>
          </cell>
          <cell r="N202" t="str">
            <v>BUFER-NEPTÜN</v>
          </cell>
          <cell r="P202">
            <v>1131</v>
          </cell>
        </row>
        <row r="203">
          <cell r="C203" t="str">
            <v>780.113</v>
          </cell>
          <cell r="D203" t="str">
            <v>NORMAL PRİZ</v>
          </cell>
          <cell r="E203" t="str">
            <v>BUFER-NEPTÜN</v>
          </cell>
          <cell r="F203">
            <v>34655</v>
          </cell>
          <cell r="G203" t="str">
            <v>DSH-228</v>
          </cell>
          <cell r="I203" t="str">
            <v>HAYIR</v>
          </cell>
          <cell r="J203" t="str">
            <v>ad</v>
          </cell>
          <cell r="K203">
            <v>16500</v>
          </cell>
          <cell r="L203">
            <v>0.6</v>
          </cell>
          <cell r="M203" t="str">
            <v>EVET</v>
          </cell>
          <cell r="N203" t="str">
            <v>BUFER-NEPTÜN</v>
          </cell>
          <cell r="P203">
            <v>1131</v>
          </cell>
        </row>
        <row r="204">
          <cell r="C204" t="str">
            <v>780.115</v>
          </cell>
          <cell r="D204" t="str">
            <v>GÖMME TOPRAKLI PRİZ</v>
          </cell>
          <cell r="E204" t="str">
            <v>BUFER-NEPTÜN</v>
          </cell>
          <cell r="F204">
            <v>34655</v>
          </cell>
          <cell r="G204" t="str">
            <v>DSH-228</v>
          </cell>
          <cell r="I204" t="str">
            <v>HAYIR</v>
          </cell>
          <cell r="J204" t="str">
            <v>ad</v>
          </cell>
          <cell r="K204">
            <v>19500</v>
          </cell>
          <cell r="L204">
            <v>0.6</v>
          </cell>
          <cell r="M204" t="str">
            <v>EVET</v>
          </cell>
          <cell r="N204" t="str">
            <v>BUFER-NEPTÜN</v>
          </cell>
          <cell r="P204">
            <v>1131</v>
          </cell>
        </row>
        <row r="205">
          <cell r="D205" t="str">
            <v>NORMAL TOPRAKLI PRİZ</v>
          </cell>
          <cell r="E205" t="str">
            <v>BUFER-NEPTÜN</v>
          </cell>
          <cell r="F205">
            <v>34655</v>
          </cell>
          <cell r="G205" t="str">
            <v>DSH-228</v>
          </cell>
          <cell r="I205" t="str">
            <v>HAYIR</v>
          </cell>
          <cell r="J205" t="str">
            <v>ad</v>
          </cell>
          <cell r="K205">
            <v>16500</v>
          </cell>
          <cell r="L205">
            <v>0.6</v>
          </cell>
          <cell r="M205" t="str">
            <v>EVET</v>
          </cell>
          <cell r="N205" t="str">
            <v>BUFER-NEPTÜN</v>
          </cell>
          <cell r="P205">
            <v>1131</v>
          </cell>
        </row>
        <row r="206">
          <cell r="C206" t="str">
            <v>880.103</v>
          </cell>
          <cell r="D206" t="str">
            <v>TELEFON PRİZİ</v>
          </cell>
          <cell r="E206" t="str">
            <v>BUFER-NEPTÜN</v>
          </cell>
          <cell r="F206">
            <v>34655</v>
          </cell>
          <cell r="G206" t="str">
            <v>DSH-228</v>
          </cell>
          <cell r="I206" t="str">
            <v>HAYIR</v>
          </cell>
          <cell r="J206" t="str">
            <v>ad</v>
          </cell>
          <cell r="K206">
            <v>21000</v>
          </cell>
          <cell r="L206">
            <v>0.6</v>
          </cell>
          <cell r="M206" t="str">
            <v>EVET</v>
          </cell>
          <cell r="N206" t="str">
            <v>BUFER-NEPTÜN</v>
          </cell>
          <cell r="P206">
            <v>1131</v>
          </cell>
        </row>
        <row r="207">
          <cell r="C207" t="str">
            <v>241.305</v>
          </cell>
          <cell r="D207" t="str">
            <v>PE PREF.İZOL.O21 30 mm KAL.</v>
          </cell>
          <cell r="E207" t="str">
            <v>FORMFLEX</v>
          </cell>
          <cell r="F207">
            <v>34954</v>
          </cell>
          <cell r="G207">
            <v>771</v>
          </cell>
          <cell r="I207" t="str">
            <v>HAYIR</v>
          </cell>
          <cell r="J207" t="str">
            <v>mt</v>
          </cell>
          <cell r="K207">
            <v>105000</v>
          </cell>
          <cell r="L207">
            <v>0.6</v>
          </cell>
          <cell r="M207" t="str">
            <v>EVET</v>
          </cell>
          <cell r="N207" t="str">
            <v>FORMFLEX</v>
          </cell>
        </row>
        <row r="208">
          <cell r="C208" t="str">
            <v>241.307</v>
          </cell>
          <cell r="D208" t="str">
            <v>PE PREF.İZOL.O28 10 mm KAL.</v>
          </cell>
          <cell r="E208" t="str">
            <v>FORMFLEX</v>
          </cell>
          <cell r="F208">
            <v>34954</v>
          </cell>
          <cell r="G208">
            <v>771</v>
          </cell>
          <cell r="I208" t="str">
            <v>HAYIR</v>
          </cell>
          <cell r="J208" t="str">
            <v>mt</v>
          </cell>
          <cell r="K208">
            <v>25500</v>
          </cell>
          <cell r="L208">
            <v>0.6</v>
          </cell>
          <cell r="M208" t="str">
            <v>EVET</v>
          </cell>
          <cell r="N208" t="str">
            <v>FORMFLEX</v>
          </cell>
        </row>
        <row r="209">
          <cell r="C209" t="str">
            <v>241.310</v>
          </cell>
          <cell r="D209" t="str">
            <v>PE PREF.İZOL.O28 30 mm KAL.</v>
          </cell>
          <cell r="E209" t="str">
            <v>FORMFLEX</v>
          </cell>
          <cell r="F209">
            <v>34954</v>
          </cell>
          <cell r="G209">
            <v>771</v>
          </cell>
          <cell r="I209" t="str">
            <v>HAYIR</v>
          </cell>
          <cell r="J209" t="str">
            <v>mt</v>
          </cell>
          <cell r="K209">
            <v>116500</v>
          </cell>
          <cell r="L209">
            <v>0.6</v>
          </cell>
          <cell r="M209" t="str">
            <v>EVET</v>
          </cell>
          <cell r="N209" t="str">
            <v>FORMFLEX</v>
          </cell>
        </row>
        <row r="210">
          <cell r="C210" t="str">
            <v>241.315</v>
          </cell>
          <cell r="D210" t="str">
            <v>PE PREF.İZOL.O35 30 mm KAL.</v>
          </cell>
          <cell r="E210" t="str">
            <v>FORMFLEX</v>
          </cell>
          <cell r="F210">
            <v>34954</v>
          </cell>
          <cell r="G210">
            <v>771</v>
          </cell>
          <cell r="I210" t="str">
            <v>HAYIR</v>
          </cell>
          <cell r="J210" t="str">
            <v>mt</v>
          </cell>
          <cell r="K210">
            <v>126000</v>
          </cell>
          <cell r="L210">
            <v>0.6</v>
          </cell>
          <cell r="M210" t="str">
            <v>EVET</v>
          </cell>
          <cell r="N210" t="str">
            <v>FORMFLEX</v>
          </cell>
        </row>
        <row r="211">
          <cell r="C211" t="str">
            <v>241.319</v>
          </cell>
          <cell r="D211" t="str">
            <v>PE PREF.İZOL.O42 30 mm KAL.</v>
          </cell>
          <cell r="E211" t="str">
            <v>FORMFLEX</v>
          </cell>
          <cell r="F211">
            <v>34954</v>
          </cell>
          <cell r="G211">
            <v>771</v>
          </cell>
          <cell r="I211" t="str">
            <v>HAYIR</v>
          </cell>
          <cell r="J211" t="str">
            <v>mt</v>
          </cell>
          <cell r="K211">
            <v>152000</v>
          </cell>
          <cell r="L211">
            <v>0.6</v>
          </cell>
          <cell r="M211" t="str">
            <v>EVET</v>
          </cell>
          <cell r="N211" t="str">
            <v>FORMFLEX</v>
          </cell>
        </row>
        <row r="212">
          <cell r="C212" t="str">
            <v>241.323</v>
          </cell>
          <cell r="D212" t="str">
            <v>PE PREF.İZOL.O48 30 mm KAL.</v>
          </cell>
          <cell r="E212" t="str">
            <v>FORMFLEX</v>
          </cell>
          <cell r="F212">
            <v>34954</v>
          </cell>
          <cell r="G212">
            <v>771</v>
          </cell>
          <cell r="I212" t="str">
            <v>HAYIR</v>
          </cell>
          <cell r="J212" t="str">
            <v>mt</v>
          </cell>
          <cell r="K212">
            <v>182000</v>
          </cell>
          <cell r="L212">
            <v>0.6</v>
          </cell>
          <cell r="M212" t="str">
            <v>EVET</v>
          </cell>
          <cell r="N212" t="str">
            <v>FORMFLEX</v>
          </cell>
        </row>
        <row r="213">
          <cell r="C213" t="str">
            <v>241.324</v>
          </cell>
          <cell r="D213" t="str">
            <v>PE PREF.İZOL.O60 10 mm KAL.</v>
          </cell>
          <cell r="E213" t="str">
            <v>FORMFLEX</v>
          </cell>
          <cell r="F213">
            <v>34954</v>
          </cell>
          <cell r="G213">
            <v>771</v>
          </cell>
          <cell r="I213" t="str">
            <v>HAYIR</v>
          </cell>
          <cell r="J213" t="str">
            <v>mt</v>
          </cell>
          <cell r="K213">
            <v>48000</v>
          </cell>
          <cell r="L213">
            <v>0.6</v>
          </cell>
          <cell r="M213" t="str">
            <v>EVET</v>
          </cell>
          <cell r="N213" t="str">
            <v>FORMFLEX</v>
          </cell>
        </row>
        <row r="214">
          <cell r="C214" t="str">
            <v>241.327</v>
          </cell>
          <cell r="D214" t="str">
            <v>PE PREF.İZOL.O60 30 mm KAL.</v>
          </cell>
          <cell r="E214" t="str">
            <v>FORMFLEX</v>
          </cell>
          <cell r="F214">
            <v>34954</v>
          </cell>
          <cell r="G214">
            <v>771</v>
          </cell>
          <cell r="I214" t="str">
            <v>HAYIR</v>
          </cell>
          <cell r="J214" t="str">
            <v>mt</v>
          </cell>
          <cell r="K214">
            <v>262000</v>
          </cell>
          <cell r="L214">
            <v>0.6</v>
          </cell>
          <cell r="M214" t="str">
            <v>EVET</v>
          </cell>
          <cell r="N214" t="str">
            <v>FORMFLEX</v>
          </cell>
        </row>
        <row r="215">
          <cell r="C215" t="str">
            <v>241.331</v>
          </cell>
          <cell r="D215" t="str">
            <v>PE PREF.İZOL.O76 30 mm KAL.</v>
          </cell>
          <cell r="E215" t="str">
            <v>FORMFLEX</v>
          </cell>
          <cell r="F215">
            <v>34954</v>
          </cell>
          <cell r="G215">
            <v>771</v>
          </cell>
          <cell r="I215" t="str">
            <v>HAYIR</v>
          </cell>
          <cell r="J215" t="str">
            <v>mt</v>
          </cell>
          <cell r="K215">
            <v>275000</v>
          </cell>
          <cell r="L215">
            <v>0.6</v>
          </cell>
          <cell r="M215" t="str">
            <v>EVET</v>
          </cell>
          <cell r="N215" t="str">
            <v>FORMFLEX</v>
          </cell>
        </row>
        <row r="216">
          <cell r="C216" t="str">
            <v>241.335</v>
          </cell>
          <cell r="D216" t="str">
            <v>PE PREF.İZOL.O89 30 mm KAL.</v>
          </cell>
          <cell r="E216" t="str">
            <v>FORMFLEX</v>
          </cell>
          <cell r="F216">
            <v>34954</v>
          </cell>
          <cell r="G216">
            <v>771</v>
          </cell>
          <cell r="I216" t="str">
            <v>HAYIR</v>
          </cell>
          <cell r="J216" t="str">
            <v>mt</v>
          </cell>
          <cell r="K216">
            <v>565000</v>
          </cell>
          <cell r="L216">
            <v>0.6</v>
          </cell>
          <cell r="M216" t="str">
            <v>EVET</v>
          </cell>
          <cell r="N216" t="str">
            <v>FORMFLEX</v>
          </cell>
        </row>
        <row r="246">
          <cell r="D246" t="str">
            <v>LAVABO TESİSATI</v>
          </cell>
          <cell r="E246" t="str">
            <v>ECA</v>
          </cell>
          <cell r="F246">
            <v>34702</v>
          </cell>
          <cell r="G246" t="str">
            <v>DSH-08</v>
          </cell>
          <cell r="I246" t="str">
            <v>HAYIR</v>
          </cell>
          <cell r="J246" t="str">
            <v>ad</v>
          </cell>
          <cell r="K246">
            <v>960000</v>
          </cell>
          <cell r="L246">
            <v>0.6</v>
          </cell>
          <cell r="M246" t="str">
            <v>EVET</v>
          </cell>
          <cell r="N246" t="str">
            <v>ECA</v>
          </cell>
        </row>
        <row r="247">
          <cell r="D247" t="str">
            <v>AKRİLİK ASTAR</v>
          </cell>
          <cell r="E247" t="str">
            <v>HALİMOĞLU</v>
          </cell>
          <cell r="F247">
            <v>34683</v>
          </cell>
          <cell r="G247" t="str">
            <v>DSH-312</v>
          </cell>
          <cell r="I247" t="str">
            <v>VAR</v>
          </cell>
          <cell r="J247" t="str">
            <v>kg</v>
          </cell>
          <cell r="N247" t="str">
            <v>HALİMOĞLU</v>
          </cell>
        </row>
        <row r="248">
          <cell r="D248" t="str">
            <v>FASARİT</v>
          </cell>
          <cell r="E248" t="str">
            <v>HALİMOĞLU</v>
          </cell>
          <cell r="F248">
            <v>34688</v>
          </cell>
          <cell r="G248" t="str">
            <v>DSH-349</v>
          </cell>
          <cell r="I248" t="str">
            <v>HAYIR</v>
          </cell>
          <cell r="J248" t="str">
            <v>kg</v>
          </cell>
          <cell r="L248">
            <v>1</v>
          </cell>
          <cell r="M248" t="str">
            <v>EVET</v>
          </cell>
          <cell r="N248" t="str">
            <v>HALİMOĞLU</v>
          </cell>
        </row>
        <row r="249">
          <cell r="D249" t="str">
            <v>FAYANS YAPIŞTIRICISI</v>
          </cell>
          <cell r="E249" t="str">
            <v>KALEKİM</v>
          </cell>
          <cell r="F249">
            <v>34683</v>
          </cell>
          <cell r="G249" t="str">
            <v>DSH-312</v>
          </cell>
          <cell r="I249" t="str">
            <v>HAYIR</v>
          </cell>
          <cell r="J249" t="str">
            <v>kg</v>
          </cell>
          <cell r="L249">
            <v>1</v>
          </cell>
          <cell r="M249" t="str">
            <v>EVET</v>
          </cell>
          <cell r="N249" t="str">
            <v>KALEKİM</v>
          </cell>
        </row>
        <row r="250">
          <cell r="D250" t="str">
            <v>ANAHTARLI OTO SİGORTA</v>
          </cell>
          <cell r="E250" t="str">
            <v>KALEPORSELEN</v>
          </cell>
          <cell r="F250">
            <v>34695</v>
          </cell>
          <cell r="G250" t="str">
            <v>DSH-384</v>
          </cell>
          <cell r="I250" t="str">
            <v>HAYIR</v>
          </cell>
          <cell r="J250" t="str">
            <v>ad</v>
          </cell>
          <cell r="M250" t="str">
            <v>EVET</v>
          </cell>
          <cell r="N250" t="str">
            <v>KALEPORSELEN</v>
          </cell>
        </row>
        <row r="251">
          <cell r="D251" t="str">
            <v>ANKASTRE ANAHTAR</v>
          </cell>
          <cell r="E251" t="str">
            <v>DEMİRBAĞ</v>
          </cell>
          <cell r="F251">
            <v>34687</v>
          </cell>
          <cell r="G251" t="str">
            <v>DSH-332</v>
          </cell>
          <cell r="I251" t="str">
            <v>HAYIR</v>
          </cell>
          <cell r="J251" t="str">
            <v>ad</v>
          </cell>
          <cell r="M251" t="str">
            <v>EVET</v>
          </cell>
          <cell r="N251" t="str">
            <v>DEMİRBAĞ</v>
          </cell>
        </row>
        <row r="252">
          <cell r="D252" t="str">
            <v>ANKASTRE PRİZ</v>
          </cell>
          <cell r="E252" t="str">
            <v>DEMİRBAĞ</v>
          </cell>
          <cell r="F252">
            <v>34687</v>
          </cell>
          <cell r="G252" t="str">
            <v>DSH-332</v>
          </cell>
          <cell r="I252" t="str">
            <v>HAYIR</v>
          </cell>
          <cell r="J252" t="str">
            <v>ad</v>
          </cell>
          <cell r="M252" t="str">
            <v>EVET</v>
          </cell>
          <cell r="N252" t="str">
            <v>DEMİRBAĞ</v>
          </cell>
        </row>
        <row r="253">
          <cell r="D253" t="str">
            <v>ELEKTRİK LAMBA DUYU</v>
          </cell>
          <cell r="E253" t="str">
            <v>KALEPORSELEN</v>
          </cell>
          <cell r="F253">
            <v>34695</v>
          </cell>
          <cell r="G253" t="str">
            <v>DSH-384</v>
          </cell>
          <cell r="I253" t="str">
            <v>HAYIR</v>
          </cell>
          <cell r="J253" t="str">
            <v>ad</v>
          </cell>
          <cell r="M253" t="str">
            <v>EVET</v>
          </cell>
          <cell r="N253" t="str">
            <v>KALEPORSELEN</v>
          </cell>
        </row>
        <row r="254">
          <cell r="D254" t="str">
            <v>KABLO BAŞLIĞI</v>
          </cell>
          <cell r="E254" t="str">
            <v>ULUSOY</v>
          </cell>
          <cell r="F254">
            <v>34695</v>
          </cell>
          <cell r="G254" t="str">
            <v>DSH-384</v>
          </cell>
          <cell r="I254" t="str">
            <v>HAYIR</v>
          </cell>
          <cell r="J254" t="str">
            <v>ad</v>
          </cell>
          <cell r="M254" t="str">
            <v>EVET</v>
          </cell>
          <cell r="N254" t="str">
            <v>ULUSOY</v>
          </cell>
        </row>
        <row r="255">
          <cell r="D255" t="str">
            <v>KABLO EK MUFU</v>
          </cell>
          <cell r="E255" t="str">
            <v>ULUSOY</v>
          </cell>
          <cell r="F255">
            <v>34695</v>
          </cell>
          <cell r="G255" t="str">
            <v>DSH-384</v>
          </cell>
          <cell r="I255" t="str">
            <v>HAYIR</v>
          </cell>
          <cell r="J255" t="str">
            <v>ad</v>
          </cell>
          <cell r="M255" t="str">
            <v>EVET</v>
          </cell>
          <cell r="N255" t="str">
            <v>ULUSOY</v>
          </cell>
        </row>
        <row r="256">
          <cell r="D256" t="str">
            <v>KONTAKTÖR TERMİK</v>
          </cell>
          <cell r="E256" t="str">
            <v>BBC,BUFER</v>
          </cell>
          <cell r="F256">
            <v>34655</v>
          </cell>
          <cell r="G256" t="str">
            <v>DSH-228</v>
          </cell>
          <cell r="I256" t="str">
            <v>HAYIR</v>
          </cell>
          <cell r="J256" t="str">
            <v>ad</v>
          </cell>
          <cell r="M256" t="str">
            <v>EVET</v>
          </cell>
          <cell r="N256" t="str">
            <v>BBC,BUFER</v>
          </cell>
        </row>
        <row r="257">
          <cell r="D257" t="str">
            <v>LOJMAN TİPİ KABLO</v>
          </cell>
          <cell r="E257" t="str">
            <v>KALEPORSELEN</v>
          </cell>
          <cell r="F257">
            <v>34695</v>
          </cell>
          <cell r="G257" t="str">
            <v>DSH-384</v>
          </cell>
          <cell r="I257" t="str">
            <v>HAYIR</v>
          </cell>
          <cell r="J257" t="str">
            <v>ad</v>
          </cell>
          <cell r="M257" t="str">
            <v>EVET</v>
          </cell>
          <cell r="N257" t="str">
            <v>KALEPORSELEN</v>
          </cell>
        </row>
        <row r="258">
          <cell r="D258" t="str">
            <v>PAKO ŞALTER</v>
          </cell>
          <cell r="E258" t="str">
            <v>BUFER</v>
          </cell>
          <cell r="F258">
            <v>34655</v>
          </cell>
          <cell r="G258" t="str">
            <v>DSH-228</v>
          </cell>
          <cell r="I258" t="str">
            <v>HAYIR</v>
          </cell>
          <cell r="J258" t="str">
            <v>ad</v>
          </cell>
          <cell r="M258" t="str">
            <v>EVET</v>
          </cell>
          <cell r="N258" t="str">
            <v>BUFER</v>
          </cell>
        </row>
        <row r="259">
          <cell r="D259" t="str">
            <v>PARATONER</v>
          </cell>
          <cell r="E259" t="str">
            <v>RADSAN</v>
          </cell>
          <cell r="F259">
            <v>34655</v>
          </cell>
          <cell r="G259" t="str">
            <v>DSH-228</v>
          </cell>
          <cell r="I259" t="str">
            <v>HAYIR</v>
          </cell>
          <cell r="J259" t="str">
            <v>ad</v>
          </cell>
          <cell r="M259" t="str">
            <v>EVET</v>
          </cell>
          <cell r="N259" t="str">
            <v>RADSAN</v>
          </cell>
        </row>
        <row r="260">
          <cell r="D260" t="str">
            <v>SIRA KLEMENS</v>
          </cell>
          <cell r="E260" t="str">
            <v>DOĞAN</v>
          </cell>
          <cell r="F260">
            <v>34655</v>
          </cell>
          <cell r="G260" t="str">
            <v>DSH-228</v>
          </cell>
          <cell r="I260" t="str">
            <v>HAYIR</v>
          </cell>
          <cell r="J260" t="str">
            <v>ad</v>
          </cell>
          <cell r="M260" t="str">
            <v>EVET</v>
          </cell>
          <cell r="N260" t="str">
            <v>DOĞAN</v>
          </cell>
        </row>
        <row r="261">
          <cell r="D261" t="str">
            <v>SİGORTA KESİCİLERİ</v>
          </cell>
          <cell r="E261" t="str">
            <v>KALEPORSELEN</v>
          </cell>
          <cell r="F261">
            <v>34655</v>
          </cell>
          <cell r="G261" t="str">
            <v>DSH-228</v>
          </cell>
          <cell r="I261" t="str">
            <v>HAYIR</v>
          </cell>
          <cell r="J261" t="str">
            <v>ad</v>
          </cell>
          <cell r="M261" t="str">
            <v>EVET</v>
          </cell>
          <cell r="N261" t="str">
            <v>KALEPORSELEN</v>
          </cell>
        </row>
        <row r="262">
          <cell r="D262" t="str">
            <v>SIVA ALTI BUVAT KLEMENSİ</v>
          </cell>
          <cell r="E262" t="str">
            <v>METESAN</v>
          </cell>
          <cell r="F262">
            <v>34705</v>
          </cell>
          <cell r="G262" t="str">
            <v>DSH-25</v>
          </cell>
          <cell r="I262" t="str">
            <v>HAYIR</v>
          </cell>
          <cell r="J262" t="str">
            <v>ad</v>
          </cell>
          <cell r="M262" t="str">
            <v>EVET</v>
          </cell>
          <cell r="N262" t="str">
            <v>METESAN</v>
          </cell>
        </row>
        <row r="263">
          <cell r="D263" t="str">
            <v>TELEFON PRİZİ</v>
          </cell>
          <cell r="E263" t="str">
            <v>DEMİRBAĞ</v>
          </cell>
          <cell r="F263">
            <v>34687</v>
          </cell>
          <cell r="G263" t="str">
            <v>DSH-332</v>
          </cell>
          <cell r="I263" t="str">
            <v>HAYIR</v>
          </cell>
          <cell r="J263" t="str">
            <v>ad</v>
          </cell>
          <cell r="M263" t="str">
            <v>EVET</v>
          </cell>
          <cell r="N263" t="str">
            <v>DEMİRBAĞ</v>
          </cell>
        </row>
        <row r="264">
          <cell r="D264" t="str">
            <v>TV SİSTEMLERİ</v>
          </cell>
          <cell r="E264" t="str">
            <v>TAMGÖR</v>
          </cell>
          <cell r="F264">
            <v>34655</v>
          </cell>
          <cell r="G264" t="str">
            <v>DSH-228</v>
          </cell>
          <cell r="I264" t="str">
            <v>HAYIR</v>
          </cell>
          <cell r="M264" t="str">
            <v>EVET</v>
          </cell>
          <cell r="N264" t="str">
            <v>TAMGÖR</v>
          </cell>
        </row>
        <row r="265">
          <cell r="D265" t="str">
            <v>VİTRİFİYE MALZ.</v>
          </cell>
          <cell r="E265" t="str">
            <v>SEREL</v>
          </cell>
          <cell r="F265">
            <v>34702</v>
          </cell>
          <cell r="G265" t="str">
            <v>DSH-08</v>
          </cell>
          <cell r="I265" t="str">
            <v>HAYIR</v>
          </cell>
          <cell r="L265">
            <v>0.6</v>
          </cell>
          <cell r="M265" t="str">
            <v>EVET</v>
          </cell>
          <cell r="N265" t="str">
            <v>SEREL</v>
          </cell>
        </row>
        <row r="266">
          <cell r="D266" t="str">
            <v>YANGIN HORTUMU</v>
          </cell>
          <cell r="E266" t="str">
            <v>FİDAN</v>
          </cell>
          <cell r="F266">
            <v>34688</v>
          </cell>
          <cell r="G266" t="str">
            <v>DSH-349</v>
          </cell>
          <cell r="I266" t="str">
            <v>HAYIR</v>
          </cell>
          <cell r="N266" t="str">
            <v>FİDAN</v>
          </cell>
        </row>
      </sheetData>
      <sheetData sheetId="1" refreshError="1"/>
      <sheetData sheetId="2" refreshError="1">
        <row r="9">
          <cell r="E9">
            <v>100</v>
          </cell>
          <cell r="F9">
            <v>933.33333000000005</v>
          </cell>
          <cell r="G9">
            <v>48.2</v>
          </cell>
          <cell r="H9">
            <v>885.13333</v>
          </cell>
          <cell r="I9">
            <v>933.33333000000005</v>
          </cell>
        </row>
        <row r="10">
          <cell r="E10">
            <v>111</v>
          </cell>
          <cell r="F10">
            <v>233.33332999999999</v>
          </cell>
          <cell r="G10">
            <v>0</v>
          </cell>
          <cell r="H10">
            <v>233.33332999999999</v>
          </cell>
          <cell r="I10">
            <v>233.33332999999999</v>
          </cell>
        </row>
        <row r="11">
          <cell r="E11">
            <v>121</v>
          </cell>
          <cell r="F11">
            <v>70</v>
          </cell>
          <cell r="G11">
            <v>0</v>
          </cell>
          <cell r="H11">
            <v>70</v>
          </cell>
          <cell r="I11">
            <v>70</v>
          </cell>
        </row>
        <row r="12">
          <cell r="E12">
            <v>122</v>
          </cell>
          <cell r="F12">
            <v>163.33332999999999</v>
          </cell>
          <cell r="G12">
            <v>0</v>
          </cell>
          <cell r="H12">
            <v>163.33332999999999</v>
          </cell>
          <cell r="I12">
            <v>163.33332999999999</v>
          </cell>
        </row>
        <row r="13">
          <cell r="E13">
            <v>131</v>
          </cell>
          <cell r="F13">
            <v>121.33333</v>
          </cell>
          <cell r="G13">
            <v>0</v>
          </cell>
          <cell r="H13">
            <v>121.33333</v>
          </cell>
          <cell r="I13">
            <v>121.33333</v>
          </cell>
        </row>
        <row r="14">
          <cell r="E14">
            <v>132</v>
          </cell>
          <cell r="F14">
            <v>48.533329999999999</v>
          </cell>
          <cell r="G14">
            <v>0</v>
          </cell>
          <cell r="H14">
            <v>48.533329999999999</v>
          </cell>
          <cell r="I14">
            <v>48.533329999999999</v>
          </cell>
        </row>
        <row r="15">
          <cell r="E15">
            <v>133</v>
          </cell>
          <cell r="F15">
            <v>72.8</v>
          </cell>
          <cell r="G15">
            <v>0</v>
          </cell>
          <cell r="H15">
            <v>72.8</v>
          </cell>
          <cell r="I15">
            <v>72.8</v>
          </cell>
        </row>
        <row r="16">
          <cell r="E16">
            <v>141</v>
          </cell>
          <cell r="F16">
            <v>121.52</v>
          </cell>
          <cell r="G16">
            <v>0</v>
          </cell>
          <cell r="H16">
            <v>28</v>
          </cell>
          <cell r="I16">
            <v>28</v>
          </cell>
        </row>
        <row r="17">
          <cell r="E17">
            <v>142</v>
          </cell>
          <cell r="F17">
            <v>43</v>
          </cell>
          <cell r="G17">
            <v>0</v>
          </cell>
          <cell r="H17">
            <v>28</v>
          </cell>
          <cell r="I17">
            <v>28</v>
          </cell>
        </row>
        <row r="18">
          <cell r="E18">
            <v>143</v>
          </cell>
          <cell r="F18">
            <v>73.333330000000004</v>
          </cell>
          <cell r="G18">
            <v>0</v>
          </cell>
          <cell r="H18">
            <v>37.333329999999997</v>
          </cell>
          <cell r="I18">
            <v>37.333329999999997</v>
          </cell>
        </row>
        <row r="19">
          <cell r="E19">
            <v>151</v>
          </cell>
          <cell r="F19">
            <v>14.93333</v>
          </cell>
          <cell r="G19">
            <v>0</v>
          </cell>
          <cell r="H19">
            <v>14.93333</v>
          </cell>
          <cell r="I19">
            <v>14.93333</v>
          </cell>
        </row>
        <row r="20">
          <cell r="E20">
            <v>152</v>
          </cell>
          <cell r="F20">
            <v>14.93333</v>
          </cell>
          <cell r="G20">
            <v>0</v>
          </cell>
          <cell r="H20">
            <v>14.93333</v>
          </cell>
          <cell r="I20">
            <v>14.93333</v>
          </cell>
        </row>
        <row r="21">
          <cell r="E21">
            <v>153</v>
          </cell>
          <cell r="F21">
            <v>7.4666699999999997</v>
          </cell>
          <cell r="G21">
            <v>0</v>
          </cell>
          <cell r="H21">
            <v>7.4666699999999997</v>
          </cell>
          <cell r="I21">
            <v>7.4666699999999997</v>
          </cell>
        </row>
        <row r="22">
          <cell r="E22">
            <v>161</v>
          </cell>
          <cell r="F22">
            <v>22.4</v>
          </cell>
          <cell r="G22">
            <v>0</v>
          </cell>
          <cell r="H22">
            <v>22.4</v>
          </cell>
          <cell r="I22">
            <v>22.4</v>
          </cell>
        </row>
        <row r="23">
          <cell r="E23">
            <v>162</v>
          </cell>
          <cell r="F23">
            <v>22.4</v>
          </cell>
          <cell r="G23">
            <v>0</v>
          </cell>
          <cell r="H23">
            <v>22.4</v>
          </cell>
          <cell r="I23">
            <v>22.4</v>
          </cell>
        </row>
        <row r="24">
          <cell r="E24">
            <v>163</v>
          </cell>
          <cell r="F24">
            <v>11.2</v>
          </cell>
          <cell r="G24">
            <v>0</v>
          </cell>
          <cell r="H24">
            <v>11.2</v>
          </cell>
          <cell r="I24">
            <v>11.2</v>
          </cell>
        </row>
        <row r="25">
          <cell r="E25">
            <v>171</v>
          </cell>
          <cell r="F25">
            <v>37.333329999999997</v>
          </cell>
          <cell r="G25">
            <v>37.333329999999997</v>
          </cell>
          <cell r="H25">
            <v>0</v>
          </cell>
          <cell r="I25">
            <v>37.333329999999997</v>
          </cell>
        </row>
        <row r="26">
          <cell r="E26">
            <v>200</v>
          </cell>
          <cell r="F26">
            <v>1446.6666700000001</v>
          </cell>
          <cell r="G26">
            <v>0</v>
          </cell>
          <cell r="H26">
            <v>1446.6666700000001</v>
          </cell>
          <cell r="I26">
            <v>1446.6666700000001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E28">
            <v>300</v>
          </cell>
          <cell r="F28">
            <v>280</v>
          </cell>
          <cell r="G28">
            <v>0</v>
          </cell>
          <cell r="H28">
            <v>280</v>
          </cell>
          <cell r="I28">
            <v>280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E30">
            <v>311</v>
          </cell>
          <cell r="F30">
            <v>140</v>
          </cell>
          <cell r="G30">
            <v>0</v>
          </cell>
          <cell r="H30">
            <v>140</v>
          </cell>
          <cell r="I30">
            <v>140</v>
          </cell>
        </row>
        <row r="31">
          <cell r="E31">
            <v>322</v>
          </cell>
          <cell r="F31">
            <v>140</v>
          </cell>
          <cell r="G31">
            <v>0</v>
          </cell>
          <cell r="H31">
            <v>140</v>
          </cell>
          <cell r="I31">
            <v>140</v>
          </cell>
        </row>
        <row r="32">
          <cell r="E32">
            <v>400</v>
          </cell>
          <cell r="F32">
            <v>93.333330000000004</v>
          </cell>
          <cell r="G32">
            <v>0</v>
          </cell>
          <cell r="H32">
            <v>93.333330000000004</v>
          </cell>
          <cell r="I32">
            <v>93.333330000000004</v>
          </cell>
        </row>
        <row r="33">
          <cell r="E33">
            <v>401</v>
          </cell>
          <cell r="F33">
            <v>56</v>
          </cell>
          <cell r="G33">
            <v>0</v>
          </cell>
          <cell r="H33">
            <v>56</v>
          </cell>
          <cell r="I33">
            <v>56</v>
          </cell>
        </row>
        <row r="34">
          <cell r="E34">
            <v>402</v>
          </cell>
          <cell r="F34">
            <v>37.333329999999997</v>
          </cell>
          <cell r="G34">
            <v>0</v>
          </cell>
          <cell r="H34">
            <v>37.333329999999997</v>
          </cell>
          <cell r="I34">
            <v>37.333329999999997</v>
          </cell>
        </row>
        <row r="35">
          <cell r="E35">
            <v>500</v>
          </cell>
          <cell r="F35">
            <v>373.33332999999999</v>
          </cell>
          <cell r="G35">
            <v>10.66667</v>
          </cell>
          <cell r="H35">
            <v>362.66667000000001</v>
          </cell>
          <cell r="I35">
            <v>373.33332999999999</v>
          </cell>
        </row>
        <row r="36">
          <cell r="E36">
            <v>511</v>
          </cell>
          <cell r="F36">
            <v>29.866669999999999</v>
          </cell>
          <cell r="G36">
            <v>0</v>
          </cell>
          <cell r="H36">
            <v>29.866669999999999</v>
          </cell>
          <cell r="I36">
            <v>29.866669999999999</v>
          </cell>
        </row>
        <row r="37">
          <cell r="E37">
            <v>512</v>
          </cell>
          <cell r="F37">
            <v>44.8</v>
          </cell>
          <cell r="G37">
            <v>0</v>
          </cell>
          <cell r="H37">
            <v>44.8</v>
          </cell>
          <cell r="I37">
            <v>44.8</v>
          </cell>
        </row>
        <row r="38">
          <cell r="E38">
            <v>521</v>
          </cell>
          <cell r="F38">
            <v>74.666669999999996</v>
          </cell>
          <cell r="G38">
            <v>1.6</v>
          </cell>
          <cell r="H38">
            <v>73.066670000000002</v>
          </cell>
          <cell r="I38">
            <v>74.666669999999996</v>
          </cell>
        </row>
        <row r="39">
          <cell r="E39">
            <v>522</v>
          </cell>
          <cell r="F39">
            <v>74.666669999999996</v>
          </cell>
          <cell r="G39">
            <v>1.6</v>
          </cell>
          <cell r="H39">
            <v>73.066670000000002</v>
          </cell>
          <cell r="I39">
            <v>74.666669999999996</v>
          </cell>
        </row>
        <row r="40">
          <cell r="E40">
            <v>531</v>
          </cell>
          <cell r="F40">
            <v>37.333329999999997</v>
          </cell>
          <cell r="G40">
            <v>1.8666700000000001</v>
          </cell>
          <cell r="H40">
            <v>35.466670000000001</v>
          </cell>
          <cell r="I40">
            <v>37.333329999999997</v>
          </cell>
        </row>
        <row r="41">
          <cell r="E41">
            <v>541</v>
          </cell>
          <cell r="F41">
            <v>112</v>
          </cell>
          <cell r="G41">
            <v>5.6</v>
          </cell>
          <cell r="H41">
            <v>106.4</v>
          </cell>
          <cell r="I41">
            <v>112</v>
          </cell>
        </row>
        <row r="42">
          <cell r="E42">
            <v>600</v>
          </cell>
          <cell r="F42">
            <v>140</v>
          </cell>
          <cell r="G42">
            <v>0</v>
          </cell>
          <cell r="H42">
            <v>140</v>
          </cell>
          <cell r="I42">
            <v>140</v>
          </cell>
        </row>
        <row r="43">
          <cell r="E43">
            <v>601</v>
          </cell>
          <cell r="F43">
            <v>70</v>
          </cell>
          <cell r="G43">
            <v>0</v>
          </cell>
          <cell r="H43">
            <v>70</v>
          </cell>
          <cell r="I43">
            <v>70</v>
          </cell>
        </row>
        <row r="44">
          <cell r="E44">
            <v>602</v>
          </cell>
          <cell r="F44">
            <v>70</v>
          </cell>
          <cell r="G44">
            <v>0</v>
          </cell>
          <cell r="H44">
            <v>70</v>
          </cell>
          <cell r="I44">
            <v>70</v>
          </cell>
        </row>
        <row r="45">
          <cell r="E45">
            <v>700</v>
          </cell>
          <cell r="F45">
            <v>186.66667000000001</v>
          </cell>
          <cell r="G45">
            <v>0</v>
          </cell>
          <cell r="H45">
            <v>186.66667000000001</v>
          </cell>
          <cell r="I45">
            <v>186.66667000000001</v>
          </cell>
        </row>
        <row r="46">
          <cell r="E46">
            <v>701</v>
          </cell>
          <cell r="F46">
            <v>28</v>
          </cell>
          <cell r="G46">
            <v>0</v>
          </cell>
          <cell r="H46">
            <v>28</v>
          </cell>
          <cell r="I46">
            <v>28</v>
          </cell>
        </row>
        <row r="47">
          <cell r="E47">
            <v>702</v>
          </cell>
          <cell r="F47">
            <v>149.33332999999999</v>
          </cell>
          <cell r="G47">
            <v>0</v>
          </cell>
          <cell r="H47">
            <v>149.33332999999999</v>
          </cell>
          <cell r="I47">
            <v>149.33332999999999</v>
          </cell>
        </row>
        <row r="48">
          <cell r="E48">
            <v>703</v>
          </cell>
          <cell r="F48">
            <v>9.3333300000000001</v>
          </cell>
          <cell r="G48">
            <v>0</v>
          </cell>
          <cell r="H48">
            <v>9.3333300000000001</v>
          </cell>
          <cell r="I48">
            <v>9.3333300000000001</v>
          </cell>
        </row>
        <row r="49">
          <cell r="E49">
            <v>800</v>
          </cell>
          <cell r="F49">
            <v>46.666670000000003</v>
          </cell>
          <cell r="G49">
            <v>0</v>
          </cell>
          <cell r="H49">
            <v>46.666670000000003</v>
          </cell>
          <cell r="I49">
            <v>46.666670000000003</v>
          </cell>
        </row>
        <row r="50">
          <cell r="E50">
            <v>801</v>
          </cell>
          <cell r="F50">
            <v>18.66667</v>
          </cell>
          <cell r="G50">
            <v>0</v>
          </cell>
          <cell r="H50">
            <v>18.66667</v>
          </cell>
          <cell r="I50">
            <v>18.66667</v>
          </cell>
        </row>
        <row r="51">
          <cell r="E51">
            <v>802</v>
          </cell>
          <cell r="F51">
            <v>28</v>
          </cell>
          <cell r="G51">
            <v>0</v>
          </cell>
          <cell r="H51">
            <v>28</v>
          </cell>
          <cell r="I51">
            <v>28</v>
          </cell>
        </row>
        <row r="52">
          <cell r="E52">
            <v>900</v>
          </cell>
          <cell r="F52">
            <v>140</v>
          </cell>
          <cell r="G52">
            <v>2.125</v>
          </cell>
          <cell r="H52">
            <v>137.875</v>
          </cell>
          <cell r="I52">
            <v>140</v>
          </cell>
        </row>
        <row r="53">
          <cell r="E53">
            <v>901</v>
          </cell>
          <cell r="F53">
            <v>42</v>
          </cell>
          <cell r="G53">
            <v>0</v>
          </cell>
          <cell r="H53">
            <v>42</v>
          </cell>
          <cell r="I53">
            <v>42</v>
          </cell>
        </row>
        <row r="54">
          <cell r="E54">
            <v>902</v>
          </cell>
          <cell r="F54">
            <v>63</v>
          </cell>
          <cell r="G54">
            <v>0</v>
          </cell>
          <cell r="H54">
            <v>63</v>
          </cell>
          <cell r="I54">
            <v>63</v>
          </cell>
        </row>
        <row r="55">
          <cell r="E55">
            <v>903</v>
          </cell>
          <cell r="F55">
            <v>28</v>
          </cell>
          <cell r="G55">
            <v>0</v>
          </cell>
          <cell r="H55">
            <v>28</v>
          </cell>
          <cell r="I55">
            <v>28</v>
          </cell>
        </row>
        <row r="56">
          <cell r="E56">
            <v>904</v>
          </cell>
          <cell r="F56">
            <v>7</v>
          </cell>
          <cell r="G56">
            <v>2.125</v>
          </cell>
          <cell r="H56">
            <v>4.875</v>
          </cell>
          <cell r="I56">
            <v>7</v>
          </cell>
        </row>
        <row r="57">
          <cell r="E57">
            <v>1000</v>
          </cell>
          <cell r="F57">
            <v>699.76666999999998</v>
          </cell>
          <cell r="G57">
            <v>72.474999999999994</v>
          </cell>
          <cell r="H57">
            <v>627.29166999999995</v>
          </cell>
          <cell r="I57">
            <v>699.76666999999998</v>
          </cell>
        </row>
        <row r="58">
          <cell r="E58">
            <v>1011</v>
          </cell>
          <cell r="F58">
            <v>73.5</v>
          </cell>
          <cell r="G58">
            <v>0</v>
          </cell>
          <cell r="H58">
            <v>73.5</v>
          </cell>
          <cell r="I58">
            <v>73.5</v>
          </cell>
        </row>
        <row r="59">
          <cell r="E59">
            <v>1012</v>
          </cell>
          <cell r="F59">
            <v>31.266670000000001</v>
          </cell>
          <cell r="G59">
            <v>0</v>
          </cell>
          <cell r="H59">
            <v>31.266670000000001</v>
          </cell>
          <cell r="I59">
            <v>31.266670000000001</v>
          </cell>
        </row>
        <row r="60">
          <cell r="E60">
            <v>1021</v>
          </cell>
          <cell r="F60">
            <v>140</v>
          </cell>
          <cell r="G60">
            <v>0</v>
          </cell>
          <cell r="H60">
            <v>140</v>
          </cell>
          <cell r="I60">
            <v>140</v>
          </cell>
        </row>
        <row r="61">
          <cell r="E61">
            <v>1031</v>
          </cell>
          <cell r="F61">
            <v>7</v>
          </cell>
          <cell r="G61">
            <v>0</v>
          </cell>
          <cell r="H61">
            <v>14</v>
          </cell>
          <cell r="I61">
            <v>14</v>
          </cell>
        </row>
        <row r="62">
          <cell r="E62">
            <v>1032</v>
          </cell>
          <cell r="F62">
            <v>7</v>
          </cell>
          <cell r="G62">
            <v>0</v>
          </cell>
          <cell r="H62">
            <v>0</v>
          </cell>
          <cell r="I62">
            <v>0</v>
          </cell>
        </row>
        <row r="63">
          <cell r="E63">
            <v>1033</v>
          </cell>
          <cell r="F63">
            <v>21</v>
          </cell>
          <cell r="G63">
            <v>0</v>
          </cell>
          <cell r="H63">
            <v>21</v>
          </cell>
          <cell r="I63">
            <v>21</v>
          </cell>
        </row>
        <row r="64">
          <cell r="E64">
            <v>1034</v>
          </cell>
          <cell r="F64">
            <v>21</v>
          </cell>
          <cell r="G64">
            <v>0.375</v>
          </cell>
          <cell r="H64">
            <v>20.625</v>
          </cell>
          <cell r="I64">
            <v>21</v>
          </cell>
        </row>
        <row r="65">
          <cell r="E65">
            <v>1035</v>
          </cell>
          <cell r="F65">
            <v>21</v>
          </cell>
          <cell r="G65">
            <v>0</v>
          </cell>
          <cell r="H65">
            <v>21</v>
          </cell>
          <cell r="I65">
            <v>21</v>
          </cell>
        </row>
        <row r="66">
          <cell r="E66">
            <v>1036</v>
          </cell>
          <cell r="F66">
            <v>35</v>
          </cell>
          <cell r="G66">
            <v>0</v>
          </cell>
          <cell r="H66">
            <v>35</v>
          </cell>
          <cell r="I66">
            <v>35</v>
          </cell>
        </row>
        <row r="67">
          <cell r="E67">
            <v>1037</v>
          </cell>
          <cell r="F67">
            <v>28</v>
          </cell>
          <cell r="G67">
            <v>5.6</v>
          </cell>
          <cell r="H67">
            <v>22.4</v>
          </cell>
          <cell r="I67">
            <v>28</v>
          </cell>
        </row>
        <row r="68">
          <cell r="E68">
            <v>1038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E69">
            <v>1041</v>
          </cell>
          <cell r="F69">
            <v>42</v>
          </cell>
          <cell r="G69">
            <v>0</v>
          </cell>
          <cell r="H69">
            <v>42</v>
          </cell>
          <cell r="I69">
            <v>42</v>
          </cell>
        </row>
        <row r="70">
          <cell r="E70">
            <v>1042</v>
          </cell>
          <cell r="F70">
            <v>10.5</v>
          </cell>
          <cell r="G70">
            <v>0</v>
          </cell>
          <cell r="H70">
            <v>10.5</v>
          </cell>
          <cell r="I70">
            <v>10.5</v>
          </cell>
        </row>
        <row r="71">
          <cell r="E71">
            <v>1043</v>
          </cell>
          <cell r="F71">
            <v>15.75</v>
          </cell>
          <cell r="G71">
            <v>0</v>
          </cell>
          <cell r="H71">
            <v>15.75</v>
          </cell>
          <cell r="I71">
            <v>15.75</v>
          </cell>
        </row>
        <row r="72">
          <cell r="E72">
            <v>1044</v>
          </cell>
          <cell r="F72">
            <v>36.75</v>
          </cell>
          <cell r="G72">
            <v>0</v>
          </cell>
          <cell r="H72">
            <v>36.75</v>
          </cell>
          <cell r="I72">
            <v>36.75</v>
          </cell>
        </row>
        <row r="73">
          <cell r="E73">
            <v>1051</v>
          </cell>
          <cell r="F73">
            <v>56</v>
          </cell>
          <cell r="G73">
            <v>0</v>
          </cell>
          <cell r="H73">
            <v>56</v>
          </cell>
          <cell r="I73">
            <v>56</v>
          </cell>
        </row>
        <row r="74">
          <cell r="E74">
            <v>1052</v>
          </cell>
          <cell r="F74">
            <v>14</v>
          </cell>
          <cell r="G74">
            <v>0</v>
          </cell>
          <cell r="H74">
            <v>14</v>
          </cell>
          <cell r="I74">
            <v>14</v>
          </cell>
        </row>
        <row r="75">
          <cell r="E75">
            <v>1053</v>
          </cell>
          <cell r="F75">
            <v>56</v>
          </cell>
          <cell r="G75">
            <v>0</v>
          </cell>
          <cell r="H75">
            <v>56</v>
          </cell>
          <cell r="I75">
            <v>56</v>
          </cell>
        </row>
        <row r="76">
          <cell r="E76">
            <v>1054</v>
          </cell>
          <cell r="F76">
            <v>14</v>
          </cell>
          <cell r="G76">
            <v>0</v>
          </cell>
          <cell r="H76">
            <v>14</v>
          </cell>
          <cell r="I76">
            <v>14</v>
          </cell>
        </row>
        <row r="77">
          <cell r="E77">
            <v>1061</v>
          </cell>
          <cell r="F77">
            <v>56</v>
          </cell>
          <cell r="G77">
            <v>56</v>
          </cell>
          <cell r="H77">
            <v>0</v>
          </cell>
          <cell r="I77">
            <v>56</v>
          </cell>
        </row>
        <row r="78">
          <cell r="E78">
            <v>1062</v>
          </cell>
          <cell r="F78">
            <v>14</v>
          </cell>
          <cell r="G78">
            <v>10.5</v>
          </cell>
          <cell r="H78">
            <v>3.5</v>
          </cell>
          <cell r="I78">
            <v>14</v>
          </cell>
        </row>
        <row r="79">
          <cell r="E79">
            <v>1100</v>
          </cell>
          <cell r="F79">
            <v>420</v>
          </cell>
          <cell r="G79">
            <v>71.400000000000006</v>
          </cell>
          <cell r="H79">
            <v>348.6</v>
          </cell>
          <cell r="I79">
            <v>420</v>
          </cell>
        </row>
        <row r="80">
          <cell r="E80">
            <v>1111</v>
          </cell>
          <cell r="F80">
            <v>42</v>
          </cell>
          <cell r="G80">
            <v>0</v>
          </cell>
          <cell r="H80">
            <v>42</v>
          </cell>
          <cell r="I80">
            <v>42</v>
          </cell>
        </row>
        <row r="81">
          <cell r="E81">
            <v>1121</v>
          </cell>
          <cell r="F81">
            <v>126</v>
          </cell>
          <cell r="G81">
            <v>0</v>
          </cell>
          <cell r="H81">
            <v>126</v>
          </cell>
          <cell r="I81">
            <v>126</v>
          </cell>
        </row>
        <row r="82">
          <cell r="E82">
            <v>1131</v>
          </cell>
          <cell r="F82">
            <v>126</v>
          </cell>
          <cell r="G82">
            <v>31.5</v>
          </cell>
          <cell r="H82">
            <v>94.5</v>
          </cell>
          <cell r="I82">
            <v>126</v>
          </cell>
        </row>
        <row r="83">
          <cell r="E83">
            <v>1141</v>
          </cell>
          <cell r="F83">
            <v>84</v>
          </cell>
          <cell r="G83">
            <v>18.899999999999999</v>
          </cell>
          <cell r="H83">
            <v>65.099999999999994</v>
          </cell>
          <cell r="I83">
            <v>84</v>
          </cell>
        </row>
        <row r="84">
          <cell r="E84">
            <v>1151</v>
          </cell>
          <cell r="F84">
            <v>42</v>
          </cell>
          <cell r="G84">
            <v>21</v>
          </cell>
          <cell r="H84">
            <v>21</v>
          </cell>
          <cell r="I84">
            <v>42</v>
          </cell>
        </row>
        <row r="85">
          <cell r="E85">
            <v>1200</v>
          </cell>
          <cell r="F85">
            <v>233.33332999999999</v>
          </cell>
          <cell r="G85">
            <v>0</v>
          </cell>
          <cell r="H85">
            <v>233.33332999999999</v>
          </cell>
          <cell r="I85">
            <v>233.33332999999999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E87">
            <v>1201</v>
          </cell>
          <cell r="F87">
            <v>116.66667</v>
          </cell>
          <cell r="G87">
            <v>0</v>
          </cell>
          <cell r="H87">
            <v>116.66667</v>
          </cell>
          <cell r="I87">
            <v>116.66667</v>
          </cell>
        </row>
        <row r="88">
          <cell r="E88">
            <v>1202</v>
          </cell>
          <cell r="F88">
            <v>116.66667</v>
          </cell>
          <cell r="G88">
            <v>0</v>
          </cell>
          <cell r="H88">
            <v>116.66667</v>
          </cell>
          <cell r="I88">
            <v>116.66667</v>
          </cell>
        </row>
        <row r="89">
          <cell r="E89">
            <v>1300</v>
          </cell>
          <cell r="F89">
            <v>93.333330000000004</v>
          </cell>
          <cell r="G89">
            <v>0</v>
          </cell>
          <cell r="H89">
            <v>93.333330000000004</v>
          </cell>
          <cell r="I89">
            <v>93.333330000000004</v>
          </cell>
        </row>
        <row r="90">
          <cell r="E90">
            <v>1301</v>
          </cell>
          <cell r="F90">
            <v>46.666670000000003</v>
          </cell>
          <cell r="G90">
            <v>0</v>
          </cell>
          <cell r="H90">
            <v>46.666670000000003</v>
          </cell>
          <cell r="I90">
            <v>46.666670000000003</v>
          </cell>
        </row>
        <row r="91">
          <cell r="E91">
            <v>1302</v>
          </cell>
          <cell r="F91">
            <v>46.666670000000003</v>
          </cell>
          <cell r="G91">
            <v>0</v>
          </cell>
          <cell r="H91">
            <v>46.666670000000003</v>
          </cell>
          <cell r="I91">
            <v>46.666670000000003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E93">
            <v>1400</v>
          </cell>
          <cell r="F93">
            <v>93.333330000000004</v>
          </cell>
          <cell r="G93">
            <v>9</v>
          </cell>
          <cell r="H93">
            <v>84.333330000000004</v>
          </cell>
          <cell r="I93">
            <v>93.333330000000004</v>
          </cell>
        </row>
        <row r="94">
          <cell r="E94">
            <v>1411</v>
          </cell>
          <cell r="F94">
            <v>28</v>
          </cell>
          <cell r="G94">
            <v>0</v>
          </cell>
          <cell r="H94">
            <v>28</v>
          </cell>
          <cell r="I94">
            <v>28</v>
          </cell>
        </row>
        <row r="95">
          <cell r="E95">
            <v>1421</v>
          </cell>
          <cell r="F95">
            <v>51.333329999999997</v>
          </cell>
          <cell r="G95">
            <v>0</v>
          </cell>
          <cell r="H95">
            <v>51.333329999999997</v>
          </cell>
          <cell r="I95">
            <v>51.333329999999997</v>
          </cell>
        </row>
        <row r="96">
          <cell r="E96">
            <v>1431</v>
          </cell>
          <cell r="F96">
            <v>14</v>
          </cell>
          <cell r="G96">
            <v>9</v>
          </cell>
          <cell r="H96">
            <v>5</v>
          </cell>
          <cell r="I96">
            <v>14</v>
          </cell>
        </row>
        <row r="97">
          <cell r="E97">
            <v>1500</v>
          </cell>
          <cell r="F97">
            <v>0</v>
          </cell>
          <cell r="G97">
            <v>1.3333299999999999</v>
          </cell>
          <cell r="H97">
            <v>5.3333300000000001</v>
          </cell>
          <cell r="I97">
            <v>6.6666699999999999</v>
          </cell>
        </row>
        <row r="98">
          <cell r="E98">
            <v>1511</v>
          </cell>
          <cell r="F98">
            <v>0</v>
          </cell>
          <cell r="G98">
            <v>0</v>
          </cell>
          <cell r="H98">
            <v>5.3333300000000001</v>
          </cell>
          <cell r="I98">
            <v>5.3333300000000001</v>
          </cell>
        </row>
        <row r="99">
          <cell r="E99">
            <v>1521</v>
          </cell>
          <cell r="F99">
            <v>0</v>
          </cell>
          <cell r="G99">
            <v>1.3333299999999999</v>
          </cell>
          <cell r="H99">
            <v>0</v>
          </cell>
          <cell r="I99">
            <v>1.3333299999999999</v>
          </cell>
        </row>
        <row r="100">
          <cell r="E100">
            <v>1600</v>
          </cell>
          <cell r="F100">
            <v>140</v>
          </cell>
          <cell r="G100">
            <v>23.33333</v>
          </cell>
          <cell r="H100">
            <v>110</v>
          </cell>
          <cell r="I100">
            <v>133.33332999999999</v>
          </cell>
        </row>
        <row r="101">
          <cell r="E101">
            <v>1611</v>
          </cell>
          <cell r="F101">
            <v>84</v>
          </cell>
          <cell r="G101">
            <v>0</v>
          </cell>
          <cell r="H101">
            <v>80</v>
          </cell>
          <cell r="I101">
            <v>80</v>
          </cell>
        </row>
        <row r="102">
          <cell r="E102">
            <v>1621</v>
          </cell>
          <cell r="F102">
            <v>21</v>
          </cell>
          <cell r="G102">
            <v>20</v>
          </cell>
          <cell r="H102">
            <v>0</v>
          </cell>
          <cell r="I102">
            <v>20</v>
          </cell>
        </row>
        <row r="103">
          <cell r="E103">
            <v>1631</v>
          </cell>
          <cell r="F103">
            <v>28</v>
          </cell>
          <cell r="G103">
            <v>0</v>
          </cell>
          <cell r="H103">
            <v>26.66667</v>
          </cell>
          <cell r="I103">
            <v>26.66667</v>
          </cell>
        </row>
        <row r="104">
          <cell r="E104">
            <v>1641</v>
          </cell>
          <cell r="F104">
            <v>7</v>
          </cell>
          <cell r="G104">
            <v>3.3333300000000001</v>
          </cell>
          <cell r="H104">
            <v>3.3333300000000001</v>
          </cell>
          <cell r="I104">
            <v>6.6666699999999999</v>
          </cell>
        </row>
        <row r="105">
          <cell r="E105">
            <v>1700</v>
          </cell>
          <cell r="F105">
            <v>93.333330000000004</v>
          </cell>
          <cell r="G105">
            <v>0</v>
          </cell>
          <cell r="H105">
            <v>93.333330000000004</v>
          </cell>
          <cell r="I105">
            <v>93.333330000000004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E107">
            <v>1711</v>
          </cell>
          <cell r="F107">
            <v>39.666670000000003</v>
          </cell>
          <cell r="G107">
            <v>0</v>
          </cell>
          <cell r="H107">
            <v>39.666670000000003</v>
          </cell>
          <cell r="I107">
            <v>39.666670000000003</v>
          </cell>
        </row>
        <row r="108">
          <cell r="E108">
            <v>1712</v>
          </cell>
          <cell r="F108">
            <v>39.666670000000003</v>
          </cell>
          <cell r="G108">
            <v>0</v>
          </cell>
          <cell r="H108">
            <v>39.666670000000003</v>
          </cell>
          <cell r="I108">
            <v>39.666670000000003</v>
          </cell>
        </row>
        <row r="109">
          <cell r="E109">
            <v>1721</v>
          </cell>
          <cell r="F109">
            <v>5.6</v>
          </cell>
          <cell r="G109">
            <v>0</v>
          </cell>
          <cell r="H109">
            <v>5.6</v>
          </cell>
          <cell r="I109">
            <v>5.6</v>
          </cell>
        </row>
        <row r="110">
          <cell r="E110">
            <v>1722</v>
          </cell>
          <cell r="F110">
            <v>8.4</v>
          </cell>
          <cell r="G110">
            <v>0</v>
          </cell>
          <cell r="H110">
            <v>8.4</v>
          </cell>
          <cell r="I110">
            <v>8.4</v>
          </cell>
        </row>
        <row r="111">
          <cell r="E111">
            <v>1800</v>
          </cell>
          <cell r="F111">
            <v>186.66667000000001</v>
          </cell>
          <cell r="G111">
            <v>186.66667000000001</v>
          </cell>
          <cell r="H111">
            <v>0</v>
          </cell>
          <cell r="I111">
            <v>186.66667000000001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CS"/>
      <sheetName val="material"/>
      <sheetName val="workmanship"/>
      <sheetName val="machinary"/>
      <sheetName val="ANLYS-civil-1"/>
      <sheetName val="ANLYS-civil-2"/>
      <sheetName val="ANLYS-civil-3"/>
      <sheetName val="ANLYS-site"/>
      <sheetName val="OP-civil-1"/>
      <sheetName val="OP-civil-2"/>
      <sheetName val="OP-civil-3"/>
      <sheetName val="OP-site"/>
      <sheetName val="M-takeoff"/>
    </sheetNames>
    <sheetDataSet>
      <sheetData sheetId="0" refreshError="1"/>
      <sheetData sheetId="1" refreshError="1"/>
      <sheetData sheetId="2" refreshError="1"/>
      <sheetData sheetId="3" refreshError="1">
        <row r="22">
          <cell r="E22">
            <v>1.1351351351351351</v>
          </cell>
        </row>
        <row r="25">
          <cell r="E25">
            <v>1.9459459459459458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44"/>
  <sheetViews>
    <sheetView tabSelected="1" zoomScale="90" zoomScaleNormal="90" workbookViewId="0">
      <selection activeCell="I40" sqref="I40"/>
    </sheetView>
  </sheetViews>
  <sheetFormatPr defaultRowHeight="12.75"/>
  <cols>
    <col min="1" max="1" width="9.140625" style="1"/>
    <col min="2" max="2" width="57" style="1" customWidth="1"/>
    <col min="3" max="3" width="12.7109375" style="49" customWidth="1"/>
    <col min="4" max="4" width="12.7109375" style="106" customWidth="1"/>
    <col min="5" max="5" width="15.85546875" style="50" bestFit="1" customWidth="1"/>
    <col min="6" max="6" width="12.7109375" style="51" customWidth="1"/>
    <col min="7" max="7" width="30" style="1" customWidth="1"/>
    <col min="8" max="8" width="9.140625" style="1"/>
    <col min="9" max="9" width="17.28515625" style="1" customWidth="1"/>
    <col min="10" max="255" width="9.140625" style="1"/>
    <col min="256" max="256" width="5.140625" style="1" customWidth="1"/>
    <col min="257" max="257" width="9.140625" style="1"/>
    <col min="258" max="258" width="34.28515625" style="1" customWidth="1"/>
    <col min="259" max="260" width="12.7109375" style="1" customWidth="1"/>
    <col min="261" max="261" width="15" style="1" customWidth="1"/>
    <col min="262" max="262" width="12.7109375" style="1" customWidth="1"/>
    <col min="263" max="263" width="21.140625" style="1" customWidth="1"/>
    <col min="264" max="264" width="9.140625" style="1"/>
    <col min="265" max="265" width="17.28515625" style="1" customWidth="1"/>
    <col min="266" max="511" width="9.140625" style="1"/>
    <col min="512" max="512" width="5.140625" style="1" customWidth="1"/>
    <col min="513" max="513" width="9.140625" style="1"/>
    <col min="514" max="514" width="34.28515625" style="1" customWidth="1"/>
    <col min="515" max="516" width="12.7109375" style="1" customWidth="1"/>
    <col min="517" max="517" width="15" style="1" customWidth="1"/>
    <col min="518" max="518" width="12.7109375" style="1" customWidth="1"/>
    <col min="519" max="519" width="21.140625" style="1" customWidth="1"/>
    <col min="520" max="520" width="9.140625" style="1"/>
    <col min="521" max="521" width="17.28515625" style="1" customWidth="1"/>
    <col min="522" max="767" width="9.140625" style="1"/>
    <col min="768" max="768" width="5.140625" style="1" customWidth="1"/>
    <col min="769" max="769" width="9.140625" style="1"/>
    <col min="770" max="770" width="34.28515625" style="1" customWidth="1"/>
    <col min="771" max="772" width="12.7109375" style="1" customWidth="1"/>
    <col min="773" max="773" width="15" style="1" customWidth="1"/>
    <col min="774" max="774" width="12.7109375" style="1" customWidth="1"/>
    <col min="775" max="775" width="21.140625" style="1" customWidth="1"/>
    <col min="776" max="776" width="9.140625" style="1"/>
    <col min="777" max="777" width="17.28515625" style="1" customWidth="1"/>
    <col min="778" max="1023" width="9.140625" style="1"/>
    <col min="1024" max="1024" width="5.140625" style="1" customWidth="1"/>
    <col min="1025" max="1025" width="9.140625" style="1"/>
    <col min="1026" max="1026" width="34.28515625" style="1" customWidth="1"/>
    <col min="1027" max="1028" width="12.7109375" style="1" customWidth="1"/>
    <col min="1029" max="1029" width="15" style="1" customWidth="1"/>
    <col min="1030" max="1030" width="12.7109375" style="1" customWidth="1"/>
    <col min="1031" max="1031" width="21.140625" style="1" customWidth="1"/>
    <col min="1032" max="1032" width="9.140625" style="1"/>
    <col min="1033" max="1033" width="17.28515625" style="1" customWidth="1"/>
    <col min="1034" max="1279" width="9.140625" style="1"/>
    <col min="1280" max="1280" width="5.140625" style="1" customWidth="1"/>
    <col min="1281" max="1281" width="9.140625" style="1"/>
    <col min="1282" max="1282" width="34.28515625" style="1" customWidth="1"/>
    <col min="1283" max="1284" width="12.7109375" style="1" customWidth="1"/>
    <col min="1285" max="1285" width="15" style="1" customWidth="1"/>
    <col min="1286" max="1286" width="12.7109375" style="1" customWidth="1"/>
    <col min="1287" max="1287" width="21.140625" style="1" customWidth="1"/>
    <col min="1288" max="1288" width="9.140625" style="1"/>
    <col min="1289" max="1289" width="17.28515625" style="1" customWidth="1"/>
    <col min="1290" max="1535" width="9.140625" style="1"/>
    <col min="1536" max="1536" width="5.140625" style="1" customWidth="1"/>
    <col min="1537" max="1537" width="9.140625" style="1"/>
    <col min="1538" max="1538" width="34.28515625" style="1" customWidth="1"/>
    <col min="1539" max="1540" width="12.7109375" style="1" customWidth="1"/>
    <col min="1541" max="1541" width="15" style="1" customWidth="1"/>
    <col min="1542" max="1542" width="12.7109375" style="1" customWidth="1"/>
    <col min="1543" max="1543" width="21.140625" style="1" customWidth="1"/>
    <col min="1544" max="1544" width="9.140625" style="1"/>
    <col min="1545" max="1545" width="17.28515625" style="1" customWidth="1"/>
    <col min="1546" max="1791" width="9.140625" style="1"/>
    <col min="1792" max="1792" width="5.140625" style="1" customWidth="1"/>
    <col min="1793" max="1793" width="9.140625" style="1"/>
    <col min="1794" max="1794" width="34.28515625" style="1" customWidth="1"/>
    <col min="1795" max="1796" width="12.7109375" style="1" customWidth="1"/>
    <col min="1797" max="1797" width="15" style="1" customWidth="1"/>
    <col min="1798" max="1798" width="12.7109375" style="1" customWidth="1"/>
    <col min="1799" max="1799" width="21.140625" style="1" customWidth="1"/>
    <col min="1800" max="1800" width="9.140625" style="1"/>
    <col min="1801" max="1801" width="17.28515625" style="1" customWidth="1"/>
    <col min="1802" max="2047" width="9.140625" style="1"/>
    <col min="2048" max="2048" width="5.140625" style="1" customWidth="1"/>
    <col min="2049" max="2049" width="9.140625" style="1"/>
    <col min="2050" max="2050" width="34.28515625" style="1" customWidth="1"/>
    <col min="2051" max="2052" width="12.7109375" style="1" customWidth="1"/>
    <col min="2053" max="2053" width="15" style="1" customWidth="1"/>
    <col min="2054" max="2054" width="12.7109375" style="1" customWidth="1"/>
    <col min="2055" max="2055" width="21.140625" style="1" customWidth="1"/>
    <col min="2056" max="2056" width="9.140625" style="1"/>
    <col min="2057" max="2057" width="17.28515625" style="1" customWidth="1"/>
    <col min="2058" max="2303" width="9.140625" style="1"/>
    <col min="2304" max="2304" width="5.140625" style="1" customWidth="1"/>
    <col min="2305" max="2305" width="9.140625" style="1"/>
    <col min="2306" max="2306" width="34.28515625" style="1" customWidth="1"/>
    <col min="2307" max="2308" width="12.7109375" style="1" customWidth="1"/>
    <col min="2309" max="2309" width="15" style="1" customWidth="1"/>
    <col min="2310" max="2310" width="12.7109375" style="1" customWidth="1"/>
    <col min="2311" max="2311" width="21.140625" style="1" customWidth="1"/>
    <col min="2312" max="2312" width="9.140625" style="1"/>
    <col min="2313" max="2313" width="17.28515625" style="1" customWidth="1"/>
    <col min="2314" max="2559" width="9.140625" style="1"/>
    <col min="2560" max="2560" width="5.140625" style="1" customWidth="1"/>
    <col min="2561" max="2561" width="9.140625" style="1"/>
    <col min="2562" max="2562" width="34.28515625" style="1" customWidth="1"/>
    <col min="2563" max="2564" width="12.7109375" style="1" customWidth="1"/>
    <col min="2565" max="2565" width="15" style="1" customWidth="1"/>
    <col min="2566" max="2566" width="12.7109375" style="1" customWidth="1"/>
    <col min="2567" max="2567" width="21.140625" style="1" customWidth="1"/>
    <col min="2568" max="2568" width="9.140625" style="1"/>
    <col min="2569" max="2569" width="17.28515625" style="1" customWidth="1"/>
    <col min="2570" max="2815" width="9.140625" style="1"/>
    <col min="2816" max="2816" width="5.140625" style="1" customWidth="1"/>
    <col min="2817" max="2817" width="9.140625" style="1"/>
    <col min="2818" max="2818" width="34.28515625" style="1" customWidth="1"/>
    <col min="2819" max="2820" width="12.7109375" style="1" customWidth="1"/>
    <col min="2821" max="2821" width="15" style="1" customWidth="1"/>
    <col min="2822" max="2822" width="12.7109375" style="1" customWidth="1"/>
    <col min="2823" max="2823" width="21.140625" style="1" customWidth="1"/>
    <col min="2824" max="2824" width="9.140625" style="1"/>
    <col min="2825" max="2825" width="17.28515625" style="1" customWidth="1"/>
    <col min="2826" max="3071" width="9.140625" style="1"/>
    <col min="3072" max="3072" width="5.140625" style="1" customWidth="1"/>
    <col min="3073" max="3073" width="9.140625" style="1"/>
    <col min="3074" max="3074" width="34.28515625" style="1" customWidth="1"/>
    <col min="3075" max="3076" width="12.7109375" style="1" customWidth="1"/>
    <col min="3077" max="3077" width="15" style="1" customWidth="1"/>
    <col min="3078" max="3078" width="12.7109375" style="1" customWidth="1"/>
    <col min="3079" max="3079" width="21.140625" style="1" customWidth="1"/>
    <col min="3080" max="3080" width="9.140625" style="1"/>
    <col min="3081" max="3081" width="17.28515625" style="1" customWidth="1"/>
    <col min="3082" max="3327" width="9.140625" style="1"/>
    <col min="3328" max="3328" width="5.140625" style="1" customWidth="1"/>
    <col min="3329" max="3329" width="9.140625" style="1"/>
    <col min="3330" max="3330" width="34.28515625" style="1" customWidth="1"/>
    <col min="3331" max="3332" width="12.7109375" style="1" customWidth="1"/>
    <col min="3333" max="3333" width="15" style="1" customWidth="1"/>
    <col min="3334" max="3334" width="12.7109375" style="1" customWidth="1"/>
    <col min="3335" max="3335" width="21.140625" style="1" customWidth="1"/>
    <col min="3336" max="3336" width="9.140625" style="1"/>
    <col min="3337" max="3337" width="17.28515625" style="1" customWidth="1"/>
    <col min="3338" max="3583" width="9.140625" style="1"/>
    <col min="3584" max="3584" width="5.140625" style="1" customWidth="1"/>
    <col min="3585" max="3585" width="9.140625" style="1"/>
    <col min="3586" max="3586" width="34.28515625" style="1" customWidth="1"/>
    <col min="3587" max="3588" width="12.7109375" style="1" customWidth="1"/>
    <col min="3589" max="3589" width="15" style="1" customWidth="1"/>
    <col min="3590" max="3590" width="12.7109375" style="1" customWidth="1"/>
    <col min="3591" max="3591" width="21.140625" style="1" customWidth="1"/>
    <col min="3592" max="3592" width="9.140625" style="1"/>
    <col min="3593" max="3593" width="17.28515625" style="1" customWidth="1"/>
    <col min="3594" max="3839" width="9.140625" style="1"/>
    <col min="3840" max="3840" width="5.140625" style="1" customWidth="1"/>
    <col min="3841" max="3841" width="9.140625" style="1"/>
    <col min="3842" max="3842" width="34.28515625" style="1" customWidth="1"/>
    <col min="3843" max="3844" width="12.7109375" style="1" customWidth="1"/>
    <col min="3845" max="3845" width="15" style="1" customWidth="1"/>
    <col min="3846" max="3846" width="12.7109375" style="1" customWidth="1"/>
    <col min="3847" max="3847" width="21.140625" style="1" customWidth="1"/>
    <col min="3848" max="3848" width="9.140625" style="1"/>
    <col min="3849" max="3849" width="17.28515625" style="1" customWidth="1"/>
    <col min="3850" max="4095" width="9.140625" style="1"/>
    <col min="4096" max="4096" width="5.140625" style="1" customWidth="1"/>
    <col min="4097" max="4097" width="9.140625" style="1"/>
    <col min="4098" max="4098" width="34.28515625" style="1" customWidth="1"/>
    <col min="4099" max="4100" width="12.7109375" style="1" customWidth="1"/>
    <col min="4101" max="4101" width="15" style="1" customWidth="1"/>
    <col min="4102" max="4102" width="12.7109375" style="1" customWidth="1"/>
    <col min="4103" max="4103" width="21.140625" style="1" customWidth="1"/>
    <col min="4104" max="4104" width="9.140625" style="1"/>
    <col min="4105" max="4105" width="17.28515625" style="1" customWidth="1"/>
    <col min="4106" max="4351" width="9.140625" style="1"/>
    <col min="4352" max="4352" width="5.140625" style="1" customWidth="1"/>
    <col min="4353" max="4353" width="9.140625" style="1"/>
    <col min="4354" max="4354" width="34.28515625" style="1" customWidth="1"/>
    <col min="4355" max="4356" width="12.7109375" style="1" customWidth="1"/>
    <col min="4357" max="4357" width="15" style="1" customWidth="1"/>
    <col min="4358" max="4358" width="12.7109375" style="1" customWidth="1"/>
    <col min="4359" max="4359" width="21.140625" style="1" customWidth="1"/>
    <col min="4360" max="4360" width="9.140625" style="1"/>
    <col min="4361" max="4361" width="17.28515625" style="1" customWidth="1"/>
    <col min="4362" max="4607" width="9.140625" style="1"/>
    <col min="4608" max="4608" width="5.140625" style="1" customWidth="1"/>
    <col min="4609" max="4609" width="9.140625" style="1"/>
    <col min="4610" max="4610" width="34.28515625" style="1" customWidth="1"/>
    <col min="4611" max="4612" width="12.7109375" style="1" customWidth="1"/>
    <col min="4613" max="4613" width="15" style="1" customWidth="1"/>
    <col min="4614" max="4614" width="12.7109375" style="1" customWidth="1"/>
    <col min="4615" max="4615" width="21.140625" style="1" customWidth="1"/>
    <col min="4616" max="4616" width="9.140625" style="1"/>
    <col min="4617" max="4617" width="17.28515625" style="1" customWidth="1"/>
    <col min="4618" max="4863" width="9.140625" style="1"/>
    <col min="4864" max="4864" width="5.140625" style="1" customWidth="1"/>
    <col min="4865" max="4865" width="9.140625" style="1"/>
    <col min="4866" max="4866" width="34.28515625" style="1" customWidth="1"/>
    <col min="4867" max="4868" width="12.7109375" style="1" customWidth="1"/>
    <col min="4869" max="4869" width="15" style="1" customWidth="1"/>
    <col min="4870" max="4870" width="12.7109375" style="1" customWidth="1"/>
    <col min="4871" max="4871" width="21.140625" style="1" customWidth="1"/>
    <col min="4872" max="4872" width="9.140625" style="1"/>
    <col min="4873" max="4873" width="17.28515625" style="1" customWidth="1"/>
    <col min="4874" max="5119" width="9.140625" style="1"/>
    <col min="5120" max="5120" width="5.140625" style="1" customWidth="1"/>
    <col min="5121" max="5121" width="9.140625" style="1"/>
    <col min="5122" max="5122" width="34.28515625" style="1" customWidth="1"/>
    <col min="5123" max="5124" width="12.7109375" style="1" customWidth="1"/>
    <col min="5125" max="5125" width="15" style="1" customWidth="1"/>
    <col min="5126" max="5126" width="12.7109375" style="1" customWidth="1"/>
    <col min="5127" max="5127" width="21.140625" style="1" customWidth="1"/>
    <col min="5128" max="5128" width="9.140625" style="1"/>
    <col min="5129" max="5129" width="17.28515625" style="1" customWidth="1"/>
    <col min="5130" max="5375" width="9.140625" style="1"/>
    <col min="5376" max="5376" width="5.140625" style="1" customWidth="1"/>
    <col min="5377" max="5377" width="9.140625" style="1"/>
    <col min="5378" max="5378" width="34.28515625" style="1" customWidth="1"/>
    <col min="5379" max="5380" width="12.7109375" style="1" customWidth="1"/>
    <col min="5381" max="5381" width="15" style="1" customWidth="1"/>
    <col min="5382" max="5382" width="12.7109375" style="1" customWidth="1"/>
    <col min="5383" max="5383" width="21.140625" style="1" customWidth="1"/>
    <col min="5384" max="5384" width="9.140625" style="1"/>
    <col min="5385" max="5385" width="17.28515625" style="1" customWidth="1"/>
    <col min="5386" max="5631" width="9.140625" style="1"/>
    <col min="5632" max="5632" width="5.140625" style="1" customWidth="1"/>
    <col min="5633" max="5633" width="9.140625" style="1"/>
    <col min="5634" max="5634" width="34.28515625" style="1" customWidth="1"/>
    <col min="5635" max="5636" width="12.7109375" style="1" customWidth="1"/>
    <col min="5637" max="5637" width="15" style="1" customWidth="1"/>
    <col min="5638" max="5638" width="12.7109375" style="1" customWidth="1"/>
    <col min="5639" max="5639" width="21.140625" style="1" customWidth="1"/>
    <col min="5640" max="5640" width="9.140625" style="1"/>
    <col min="5641" max="5641" width="17.28515625" style="1" customWidth="1"/>
    <col min="5642" max="5887" width="9.140625" style="1"/>
    <col min="5888" max="5888" width="5.140625" style="1" customWidth="1"/>
    <col min="5889" max="5889" width="9.140625" style="1"/>
    <col min="5890" max="5890" width="34.28515625" style="1" customWidth="1"/>
    <col min="5891" max="5892" width="12.7109375" style="1" customWidth="1"/>
    <col min="5893" max="5893" width="15" style="1" customWidth="1"/>
    <col min="5894" max="5894" width="12.7109375" style="1" customWidth="1"/>
    <col min="5895" max="5895" width="21.140625" style="1" customWidth="1"/>
    <col min="5896" max="5896" width="9.140625" style="1"/>
    <col min="5897" max="5897" width="17.28515625" style="1" customWidth="1"/>
    <col min="5898" max="6143" width="9.140625" style="1"/>
    <col min="6144" max="6144" width="5.140625" style="1" customWidth="1"/>
    <col min="6145" max="6145" width="9.140625" style="1"/>
    <col min="6146" max="6146" width="34.28515625" style="1" customWidth="1"/>
    <col min="6147" max="6148" width="12.7109375" style="1" customWidth="1"/>
    <col min="6149" max="6149" width="15" style="1" customWidth="1"/>
    <col min="6150" max="6150" width="12.7109375" style="1" customWidth="1"/>
    <col min="6151" max="6151" width="21.140625" style="1" customWidth="1"/>
    <col min="6152" max="6152" width="9.140625" style="1"/>
    <col min="6153" max="6153" width="17.28515625" style="1" customWidth="1"/>
    <col min="6154" max="6399" width="9.140625" style="1"/>
    <col min="6400" max="6400" width="5.140625" style="1" customWidth="1"/>
    <col min="6401" max="6401" width="9.140625" style="1"/>
    <col min="6402" max="6402" width="34.28515625" style="1" customWidth="1"/>
    <col min="6403" max="6404" width="12.7109375" style="1" customWidth="1"/>
    <col min="6405" max="6405" width="15" style="1" customWidth="1"/>
    <col min="6406" max="6406" width="12.7109375" style="1" customWidth="1"/>
    <col min="6407" max="6407" width="21.140625" style="1" customWidth="1"/>
    <col min="6408" max="6408" width="9.140625" style="1"/>
    <col min="6409" max="6409" width="17.28515625" style="1" customWidth="1"/>
    <col min="6410" max="6655" width="9.140625" style="1"/>
    <col min="6656" max="6656" width="5.140625" style="1" customWidth="1"/>
    <col min="6657" max="6657" width="9.140625" style="1"/>
    <col min="6658" max="6658" width="34.28515625" style="1" customWidth="1"/>
    <col min="6659" max="6660" width="12.7109375" style="1" customWidth="1"/>
    <col min="6661" max="6661" width="15" style="1" customWidth="1"/>
    <col min="6662" max="6662" width="12.7109375" style="1" customWidth="1"/>
    <col min="6663" max="6663" width="21.140625" style="1" customWidth="1"/>
    <col min="6664" max="6664" width="9.140625" style="1"/>
    <col min="6665" max="6665" width="17.28515625" style="1" customWidth="1"/>
    <col min="6666" max="6911" width="9.140625" style="1"/>
    <col min="6912" max="6912" width="5.140625" style="1" customWidth="1"/>
    <col min="6913" max="6913" width="9.140625" style="1"/>
    <col min="6914" max="6914" width="34.28515625" style="1" customWidth="1"/>
    <col min="6915" max="6916" width="12.7109375" style="1" customWidth="1"/>
    <col min="6917" max="6917" width="15" style="1" customWidth="1"/>
    <col min="6918" max="6918" width="12.7109375" style="1" customWidth="1"/>
    <col min="6919" max="6919" width="21.140625" style="1" customWidth="1"/>
    <col min="6920" max="6920" width="9.140625" style="1"/>
    <col min="6921" max="6921" width="17.28515625" style="1" customWidth="1"/>
    <col min="6922" max="7167" width="9.140625" style="1"/>
    <col min="7168" max="7168" width="5.140625" style="1" customWidth="1"/>
    <col min="7169" max="7169" width="9.140625" style="1"/>
    <col min="7170" max="7170" width="34.28515625" style="1" customWidth="1"/>
    <col min="7171" max="7172" width="12.7109375" style="1" customWidth="1"/>
    <col min="7173" max="7173" width="15" style="1" customWidth="1"/>
    <col min="7174" max="7174" width="12.7109375" style="1" customWidth="1"/>
    <col min="7175" max="7175" width="21.140625" style="1" customWidth="1"/>
    <col min="7176" max="7176" width="9.140625" style="1"/>
    <col min="7177" max="7177" width="17.28515625" style="1" customWidth="1"/>
    <col min="7178" max="7423" width="9.140625" style="1"/>
    <col min="7424" max="7424" width="5.140625" style="1" customWidth="1"/>
    <col min="7425" max="7425" width="9.140625" style="1"/>
    <col min="7426" max="7426" width="34.28515625" style="1" customWidth="1"/>
    <col min="7427" max="7428" width="12.7109375" style="1" customWidth="1"/>
    <col min="7429" max="7429" width="15" style="1" customWidth="1"/>
    <col min="7430" max="7430" width="12.7109375" style="1" customWidth="1"/>
    <col min="7431" max="7431" width="21.140625" style="1" customWidth="1"/>
    <col min="7432" max="7432" width="9.140625" style="1"/>
    <col min="7433" max="7433" width="17.28515625" style="1" customWidth="1"/>
    <col min="7434" max="7679" width="9.140625" style="1"/>
    <col min="7680" max="7680" width="5.140625" style="1" customWidth="1"/>
    <col min="7681" max="7681" width="9.140625" style="1"/>
    <col min="7682" max="7682" width="34.28515625" style="1" customWidth="1"/>
    <col min="7683" max="7684" width="12.7109375" style="1" customWidth="1"/>
    <col min="7685" max="7685" width="15" style="1" customWidth="1"/>
    <col min="7686" max="7686" width="12.7109375" style="1" customWidth="1"/>
    <col min="7687" max="7687" width="21.140625" style="1" customWidth="1"/>
    <col min="7688" max="7688" width="9.140625" style="1"/>
    <col min="7689" max="7689" width="17.28515625" style="1" customWidth="1"/>
    <col min="7690" max="7935" width="9.140625" style="1"/>
    <col min="7936" max="7936" width="5.140625" style="1" customWidth="1"/>
    <col min="7937" max="7937" width="9.140625" style="1"/>
    <col min="7938" max="7938" width="34.28515625" style="1" customWidth="1"/>
    <col min="7939" max="7940" width="12.7109375" style="1" customWidth="1"/>
    <col min="7941" max="7941" width="15" style="1" customWidth="1"/>
    <col min="7942" max="7942" width="12.7109375" style="1" customWidth="1"/>
    <col min="7943" max="7943" width="21.140625" style="1" customWidth="1"/>
    <col min="7944" max="7944" width="9.140625" style="1"/>
    <col min="7945" max="7945" width="17.28515625" style="1" customWidth="1"/>
    <col min="7946" max="8191" width="9.140625" style="1"/>
    <col min="8192" max="8192" width="5.140625" style="1" customWidth="1"/>
    <col min="8193" max="8193" width="9.140625" style="1"/>
    <col min="8194" max="8194" width="34.28515625" style="1" customWidth="1"/>
    <col min="8195" max="8196" width="12.7109375" style="1" customWidth="1"/>
    <col min="8197" max="8197" width="15" style="1" customWidth="1"/>
    <col min="8198" max="8198" width="12.7109375" style="1" customWidth="1"/>
    <col min="8199" max="8199" width="21.140625" style="1" customWidth="1"/>
    <col min="8200" max="8200" width="9.140625" style="1"/>
    <col min="8201" max="8201" width="17.28515625" style="1" customWidth="1"/>
    <col min="8202" max="8447" width="9.140625" style="1"/>
    <col min="8448" max="8448" width="5.140625" style="1" customWidth="1"/>
    <col min="8449" max="8449" width="9.140625" style="1"/>
    <col min="8450" max="8450" width="34.28515625" style="1" customWidth="1"/>
    <col min="8451" max="8452" width="12.7109375" style="1" customWidth="1"/>
    <col min="8453" max="8453" width="15" style="1" customWidth="1"/>
    <col min="8454" max="8454" width="12.7109375" style="1" customWidth="1"/>
    <col min="8455" max="8455" width="21.140625" style="1" customWidth="1"/>
    <col min="8456" max="8456" width="9.140625" style="1"/>
    <col min="8457" max="8457" width="17.28515625" style="1" customWidth="1"/>
    <col min="8458" max="8703" width="9.140625" style="1"/>
    <col min="8704" max="8704" width="5.140625" style="1" customWidth="1"/>
    <col min="8705" max="8705" width="9.140625" style="1"/>
    <col min="8706" max="8706" width="34.28515625" style="1" customWidth="1"/>
    <col min="8707" max="8708" width="12.7109375" style="1" customWidth="1"/>
    <col min="8709" max="8709" width="15" style="1" customWidth="1"/>
    <col min="8710" max="8710" width="12.7109375" style="1" customWidth="1"/>
    <col min="8711" max="8711" width="21.140625" style="1" customWidth="1"/>
    <col min="8712" max="8712" width="9.140625" style="1"/>
    <col min="8713" max="8713" width="17.28515625" style="1" customWidth="1"/>
    <col min="8714" max="8959" width="9.140625" style="1"/>
    <col min="8960" max="8960" width="5.140625" style="1" customWidth="1"/>
    <col min="8961" max="8961" width="9.140625" style="1"/>
    <col min="8962" max="8962" width="34.28515625" style="1" customWidth="1"/>
    <col min="8963" max="8964" width="12.7109375" style="1" customWidth="1"/>
    <col min="8965" max="8965" width="15" style="1" customWidth="1"/>
    <col min="8966" max="8966" width="12.7109375" style="1" customWidth="1"/>
    <col min="8967" max="8967" width="21.140625" style="1" customWidth="1"/>
    <col min="8968" max="8968" width="9.140625" style="1"/>
    <col min="8969" max="8969" width="17.28515625" style="1" customWidth="1"/>
    <col min="8970" max="9215" width="9.140625" style="1"/>
    <col min="9216" max="9216" width="5.140625" style="1" customWidth="1"/>
    <col min="9217" max="9217" width="9.140625" style="1"/>
    <col min="9218" max="9218" width="34.28515625" style="1" customWidth="1"/>
    <col min="9219" max="9220" width="12.7109375" style="1" customWidth="1"/>
    <col min="9221" max="9221" width="15" style="1" customWidth="1"/>
    <col min="9222" max="9222" width="12.7109375" style="1" customWidth="1"/>
    <col min="9223" max="9223" width="21.140625" style="1" customWidth="1"/>
    <col min="9224" max="9224" width="9.140625" style="1"/>
    <col min="9225" max="9225" width="17.28515625" style="1" customWidth="1"/>
    <col min="9226" max="9471" width="9.140625" style="1"/>
    <col min="9472" max="9472" width="5.140625" style="1" customWidth="1"/>
    <col min="9473" max="9473" width="9.140625" style="1"/>
    <col min="9474" max="9474" width="34.28515625" style="1" customWidth="1"/>
    <col min="9475" max="9476" width="12.7109375" style="1" customWidth="1"/>
    <col min="9477" max="9477" width="15" style="1" customWidth="1"/>
    <col min="9478" max="9478" width="12.7109375" style="1" customWidth="1"/>
    <col min="9479" max="9479" width="21.140625" style="1" customWidth="1"/>
    <col min="9480" max="9480" width="9.140625" style="1"/>
    <col min="9481" max="9481" width="17.28515625" style="1" customWidth="1"/>
    <col min="9482" max="9727" width="9.140625" style="1"/>
    <col min="9728" max="9728" width="5.140625" style="1" customWidth="1"/>
    <col min="9729" max="9729" width="9.140625" style="1"/>
    <col min="9730" max="9730" width="34.28515625" style="1" customWidth="1"/>
    <col min="9731" max="9732" width="12.7109375" style="1" customWidth="1"/>
    <col min="9733" max="9733" width="15" style="1" customWidth="1"/>
    <col min="9734" max="9734" width="12.7109375" style="1" customWidth="1"/>
    <col min="9735" max="9735" width="21.140625" style="1" customWidth="1"/>
    <col min="9736" max="9736" width="9.140625" style="1"/>
    <col min="9737" max="9737" width="17.28515625" style="1" customWidth="1"/>
    <col min="9738" max="9983" width="9.140625" style="1"/>
    <col min="9984" max="9984" width="5.140625" style="1" customWidth="1"/>
    <col min="9985" max="9985" width="9.140625" style="1"/>
    <col min="9986" max="9986" width="34.28515625" style="1" customWidth="1"/>
    <col min="9987" max="9988" width="12.7109375" style="1" customWidth="1"/>
    <col min="9989" max="9989" width="15" style="1" customWidth="1"/>
    <col min="9990" max="9990" width="12.7109375" style="1" customWidth="1"/>
    <col min="9991" max="9991" width="21.140625" style="1" customWidth="1"/>
    <col min="9992" max="9992" width="9.140625" style="1"/>
    <col min="9993" max="9993" width="17.28515625" style="1" customWidth="1"/>
    <col min="9994" max="10239" width="9.140625" style="1"/>
    <col min="10240" max="10240" width="5.140625" style="1" customWidth="1"/>
    <col min="10241" max="10241" width="9.140625" style="1"/>
    <col min="10242" max="10242" width="34.28515625" style="1" customWidth="1"/>
    <col min="10243" max="10244" width="12.7109375" style="1" customWidth="1"/>
    <col min="10245" max="10245" width="15" style="1" customWidth="1"/>
    <col min="10246" max="10246" width="12.7109375" style="1" customWidth="1"/>
    <col min="10247" max="10247" width="21.140625" style="1" customWidth="1"/>
    <col min="10248" max="10248" width="9.140625" style="1"/>
    <col min="10249" max="10249" width="17.28515625" style="1" customWidth="1"/>
    <col min="10250" max="10495" width="9.140625" style="1"/>
    <col min="10496" max="10496" width="5.140625" style="1" customWidth="1"/>
    <col min="10497" max="10497" width="9.140625" style="1"/>
    <col min="10498" max="10498" width="34.28515625" style="1" customWidth="1"/>
    <col min="10499" max="10500" width="12.7109375" style="1" customWidth="1"/>
    <col min="10501" max="10501" width="15" style="1" customWidth="1"/>
    <col min="10502" max="10502" width="12.7109375" style="1" customWidth="1"/>
    <col min="10503" max="10503" width="21.140625" style="1" customWidth="1"/>
    <col min="10504" max="10504" width="9.140625" style="1"/>
    <col min="10505" max="10505" width="17.28515625" style="1" customWidth="1"/>
    <col min="10506" max="10751" width="9.140625" style="1"/>
    <col min="10752" max="10752" width="5.140625" style="1" customWidth="1"/>
    <col min="10753" max="10753" width="9.140625" style="1"/>
    <col min="10754" max="10754" width="34.28515625" style="1" customWidth="1"/>
    <col min="10755" max="10756" width="12.7109375" style="1" customWidth="1"/>
    <col min="10757" max="10757" width="15" style="1" customWidth="1"/>
    <col min="10758" max="10758" width="12.7109375" style="1" customWidth="1"/>
    <col min="10759" max="10759" width="21.140625" style="1" customWidth="1"/>
    <col min="10760" max="10760" width="9.140625" style="1"/>
    <col min="10761" max="10761" width="17.28515625" style="1" customWidth="1"/>
    <col min="10762" max="11007" width="9.140625" style="1"/>
    <col min="11008" max="11008" width="5.140625" style="1" customWidth="1"/>
    <col min="11009" max="11009" width="9.140625" style="1"/>
    <col min="11010" max="11010" width="34.28515625" style="1" customWidth="1"/>
    <col min="11011" max="11012" width="12.7109375" style="1" customWidth="1"/>
    <col min="11013" max="11013" width="15" style="1" customWidth="1"/>
    <col min="11014" max="11014" width="12.7109375" style="1" customWidth="1"/>
    <col min="11015" max="11015" width="21.140625" style="1" customWidth="1"/>
    <col min="11016" max="11016" width="9.140625" style="1"/>
    <col min="11017" max="11017" width="17.28515625" style="1" customWidth="1"/>
    <col min="11018" max="11263" width="9.140625" style="1"/>
    <col min="11264" max="11264" width="5.140625" style="1" customWidth="1"/>
    <col min="11265" max="11265" width="9.140625" style="1"/>
    <col min="11266" max="11266" width="34.28515625" style="1" customWidth="1"/>
    <col min="11267" max="11268" width="12.7109375" style="1" customWidth="1"/>
    <col min="11269" max="11269" width="15" style="1" customWidth="1"/>
    <col min="11270" max="11270" width="12.7109375" style="1" customWidth="1"/>
    <col min="11271" max="11271" width="21.140625" style="1" customWidth="1"/>
    <col min="11272" max="11272" width="9.140625" style="1"/>
    <col min="11273" max="11273" width="17.28515625" style="1" customWidth="1"/>
    <col min="11274" max="11519" width="9.140625" style="1"/>
    <col min="11520" max="11520" width="5.140625" style="1" customWidth="1"/>
    <col min="11521" max="11521" width="9.140625" style="1"/>
    <col min="11522" max="11522" width="34.28515625" style="1" customWidth="1"/>
    <col min="11523" max="11524" width="12.7109375" style="1" customWidth="1"/>
    <col min="11525" max="11525" width="15" style="1" customWidth="1"/>
    <col min="11526" max="11526" width="12.7109375" style="1" customWidth="1"/>
    <col min="11527" max="11527" width="21.140625" style="1" customWidth="1"/>
    <col min="11528" max="11528" width="9.140625" style="1"/>
    <col min="11529" max="11529" width="17.28515625" style="1" customWidth="1"/>
    <col min="11530" max="11775" width="9.140625" style="1"/>
    <col min="11776" max="11776" width="5.140625" style="1" customWidth="1"/>
    <col min="11777" max="11777" width="9.140625" style="1"/>
    <col min="11778" max="11778" width="34.28515625" style="1" customWidth="1"/>
    <col min="11779" max="11780" width="12.7109375" style="1" customWidth="1"/>
    <col min="11781" max="11781" width="15" style="1" customWidth="1"/>
    <col min="11782" max="11782" width="12.7109375" style="1" customWidth="1"/>
    <col min="11783" max="11783" width="21.140625" style="1" customWidth="1"/>
    <col min="11784" max="11784" width="9.140625" style="1"/>
    <col min="11785" max="11785" width="17.28515625" style="1" customWidth="1"/>
    <col min="11786" max="12031" width="9.140625" style="1"/>
    <col min="12032" max="12032" width="5.140625" style="1" customWidth="1"/>
    <col min="12033" max="12033" width="9.140625" style="1"/>
    <col min="12034" max="12034" width="34.28515625" style="1" customWidth="1"/>
    <col min="12035" max="12036" width="12.7109375" style="1" customWidth="1"/>
    <col min="12037" max="12037" width="15" style="1" customWidth="1"/>
    <col min="12038" max="12038" width="12.7109375" style="1" customWidth="1"/>
    <col min="12039" max="12039" width="21.140625" style="1" customWidth="1"/>
    <col min="12040" max="12040" width="9.140625" style="1"/>
    <col min="12041" max="12041" width="17.28515625" style="1" customWidth="1"/>
    <col min="12042" max="12287" width="9.140625" style="1"/>
    <col min="12288" max="12288" width="5.140625" style="1" customWidth="1"/>
    <col min="12289" max="12289" width="9.140625" style="1"/>
    <col min="12290" max="12290" width="34.28515625" style="1" customWidth="1"/>
    <col min="12291" max="12292" width="12.7109375" style="1" customWidth="1"/>
    <col min="12293" max="12293" width="15" style="1" customWidth="1"/>
    <col min="12294" max="12294" width="12.7109375" style="1" customWidth="1"/>
    <col min="12295" max="12295" width="21.140625" style="1" customWidth="1"/>
    <col min="12296" max="12296" width="9.140625" style="1"/>
    <col min="12297" max="12297" width="17.28515625" style="1" customWidth="1"/>
    <col min="12298" max="12543" width="9.140625" style="1"/>
    <col min="12544" max="12544" width="5.140625" style="1" customWidth="1"/>
    <col min="12545" max="12545" width="9.140625" style="1"/>
    <col min="12546" max="12546" width="34.28515625" style="1" customWidth="1"/>
    <col min="12547" max="12548" width="12.7109375" style="1" customWidth="1"/>
    <col min="12549" max="12549" width="15" style="1" customWidth="1"/>
    <col min="12550" max="12550" width="12.7109375" style="1" customWidth="1"/>
    <col min="12551" max="12551" width="21.140625" style="1" customWidth="1"/>
    <col min="12552" max="12552" width="9.140625" style="1"/>
    <col min="12553" max="12553" width="17.28515625" style="1" customWidth="1"/>
    <col min="12554" max="12799" width="9.140625" style="1"/>
    <col min="12800" max="12800" width="5.140625" style="1" customWidth="1"/>
    <col min="12801" max="12801" width="9.140625" style="1"/>
    <col min="12802" max="12802" width="34.28515625" style="1" customWidth="1"/>
    <col min="12803" max="12804" width="12.7109375" style="1" customWidth="1"/>
    <col min="12805" max="12805" width="15" style="1" customWidth="1"/>
    <col min="12806" max="12806" width="12.7109375" style="1" customWidth="1"/>
    <col min="12807" max="12807" width="21.140625" style="1" customWidth="1"/>
    <col min="12808" max="12808" width="9.140625" style="1"/>
    <col min="12809" max="12809" width="17.28515625" style="1" customWidth="1"/>
    <col min="12810" max="13055" width="9.140625" style="1"/>
    <col min="13056" max="13056" width="5.140625" style="1" customWidth="1"/>
    <col min="13057" max="13057" width="9.140625" style="1"/>
    <col min="13058" max="13058" width="34.28515625" style="1" customWidth="1"/>
    <col min="13059" max="13060" width="12.7109375" style="1" customWidth="1"/>
    <col min="13061" max="13061" width="15" style="1" customWidth="1"/>
    <col min="13062" max="13062" width="12.7109375" style="1" customWidth="1"/>
    <col min="13063" max="13063" width="21.140625" style="1" customWidth="1"/>
    <col min="13064" max="13064" width="9.140625" style="1"/>
    <col min="13065" max="13065" width="17.28515625" style="1" customWidth="1"/>
    <col min="13066" max="13311" width="9.140625" style="1"/>
    <col min="13312" max="13312" width="5.140625" style="1" customWidth="1"/>
    <col min="13313" max="13313" width="9.140625" style="1"/>
    <col min="13314" max="13314" width="34.28515625" style="1" customWidth="1"/>
    <col min="13315" max="13316" width="12.7109375" style="1" customWidth="1"/>
    <col min="13317" max="13317" width="15" style="1" customWidth="1"/>
    <col min="13318" max="13318" width="12.7109375" style="1" customWidth="1"/>
    <col min="13319" max="13319" width="21.140625" style="1" customWidth="1"/>
    <col min="13320" max="13320" width="9.140625" style="1"/>
    <col min="13321" max="13321" width="17.28515625" style="1" customWidth="1"/>
    <col min="13322" max="13567" width="9.140625" style="1"/>
    <col min="13568" max="13568" width="5.140625" style="1" customWidth="1"/>
    <col min="13569" max="13569" width="9.140625" style="1"/>
    <col min="13570" max="13570" width="34.28515625" style="1" customWidth="1"/>
    <col min="13571" max="13572" width="12.7109375" style="1" customWidth="1"/>
    <col min="13573" max="13573" width="15" style="1" customWidth="1"/>
    <col min="13574" max="13574" width="12.7109375" style="1" customWidth="1"/>
    <col min="13575" max="13575" width="21.140625" style="1" customWidth="1"/>
    <col min="13576" max="13576" width="9.140625" style="1"/>
    <col min="13577" max="13577" width="17.28515625" style="1" customWidth="1"/>
    <col min="13578" max="13823" width="9.140625" style="1"/>
    <col min="13824" max="13824" width="5.140625" style="1" customWidth="1"/>
    <col min="13825" max="13825" width="9.140625" style="1"/>
    <col min="13826" max="13826" width="34.28515625" style="1" customWidth="1"/>
    <col min="13827" max="13828" width="12.7109375" style="1" customWidth="1"/>
    <col min="13829" max="13829" width="15" style="1" customWidth="1"/>
    <col min="13830" max="13830" width="12.7109375" style="1" customWidth="1"/>
    <col min="13831" max="13831" width="21.140625" style="1" customWidth="1"/>
    <col min="13832" max="13832" width="9.140625" style="1"/>
    <col min="13833" max="13833" width="17.28515625" style="1" customWidth="1"/>
    <col min="13834" max="14079" width="9.140625" style="1"/>
    <col min="14080" max="14080" width="5.140625" style="1" customWidth="1"/>
    <col min="14081" max="14081" width="9.140625" style="1"/>
    <col min="14082" max="14082" width="34.28515625" style="1" customWidth="1"/>
    <col min="14083" max="14084" width="12.7109375" style="1" customWidth="1"/>
    <col min="14085" max="14085" width="15" style="1" customWidth="1"/>
    <col min="14086" max="14086" width="12.7109375" style="1" customWidth="1"/>
    <col min="14087" max="14087" width="21.140625" style="1" customWidth="1"/>
    <col min="14088" max="14088" width="9.140625" style="1"/>
    <col min="14089" max="14089" width="17.28515625" style="1" customWidth="1"/>
    <col min="14090" max="14335" width="9.140625" style="1"/>
    <col min="14336" max="14336" width="5.140625" style="1" customWidth="1"/>
    <col min="14337" max="14337" width="9.140625" style="1"/>
    <col min="14338" max="14338" width="34.28515625" style="1" customWidth="1"/>
    <col min="14339" max="14340" width="12.7109375" style="1" customWidth="1"/>
    <col min="14341" max="14341" width="15" style="1" customWidth="1"/>
    <col min="14342" max="14342" width="12.7109375" style="1" customWidth="1"/>
    <col min="14343" max="14343" width="21.140625" style="1" customWidth="1"/>
    <col min="14344" max="14344" width="9.140625" style="1"/>
    <col min="14345" max="14345" width="17.28515625" style="1" customWidth="1"/>
    <col min="14346" max="14591" width="9.140625" style="1"/>
    <col min="14592" max="14592" width="5.140625" style="1" customWidth="1"/>
    <col min="14593" max="14593" width="9.140625" style="1"/>
    <col min="14594" max="14594" width="34.28515625" style="1" customWidth="1"/>
    <col min="14595" max="14596" width="12.7109375" style="1" customWidth="1"/>
    <col min="14597" max="14597" width="15" style="1" customWidth="1"/>
    <col min="14598" max="14598" width="12.7109375" style="1" customWidth="1"/>
    <col min="14599" max="14599" width="21.140625" style="1" customWidth="1"/>
    <col min="14600" max="14600" width="9.140625" style="1"/>
    <col min="14601" max="14601" width="17.28515625" style="1" customWidth="1"/>
    <col min="14602" max="14847" width="9.140625" style="1"/>
    <col min="14848" max="14848" width="5.140625" style="1" customWidth="1"/>
    <col min="14849" max="14849" width="9.140625" style="1"/>
    <col min="14850" max="14850" width="34.28515625" style="1" customWidth="1"/>
    <col min="14851" max="14852" width="12.7109375" style="1" customWidth="1"/>
    <col min="14853" max="14853" width="15" style="1" customWidth="1"/>
    <col min="14854" max="14854" width="12.7109375" style="1" customWidth="1"/>
    <col min="14855" max="14855" width="21.140625" style="1" customWidth="1"/>
    <col min="14856" max="14856" width="9.140625" style="1"/>
    <col min="14857" max="14857" width="17.28515625" style="1" customWidth="1"/>
    <col min="14858" max="15103" width="9.140625" style="1"/>
    <col min="15104" max="15104" width="5.140625" style="1" customWidth="1"/>
    <col min="15105" max="15105" width="9.140625" style="1"/>
    <col min="15106" max="15106" width="34.28515625" style="1" customWidth="1"/>
    <col min="15107" max="15108" width="12.7109375" style="1" customWidth="1"/>
    <col min="15109" max="15109" width="15" style="1" customWidth="1"/>
    <col min="15110" max="15110" width="12.7109375" style="1" customWidth="1"/>
    <col min="15111" max="15111" width="21.140625" style="1" customWidth="1"/>
    <col min="15112" max="15112" width="9.140625" style="1"/>
    <col min="15113" max="15113" width="17.28515625" style="1" customWidth="1"/>
    <col min="15114" max="15359" width="9.140625" style="1"/>
    <col min="15360" max="15360" width="5.140625" style="1" customWidth="1"/>
    <col min="15361" max="15361" width="9.140625" style="1"/>
    <col min="15362" max="15362" width="34.28515625" style="1" customWidth="1"/>
    <col min="15363" max="15364" width="12.7109375" style="1" customWidth="1"/>
    <col min="15365" max="15365" width="15" style="1" customWidth="1"/>
    <col min="15366" max="15366" width="12.7109375" style="1" customWidth="1"/>
    <col min="15367" max="15367" width="21.140625" style="1" customWidth="1"/>
    <col min="15368" max="15368" width="9.140625" style="1"/>
    <col min="15369" max="15369" width="17.28515625" style="1" customWidth="1"/>
    <col min="15370" max="15615" width="9.140625" style="1"/>
    <col min="15616" max="15616" width="5.140625" style="1" customWidth="1"/>
    <col min="15617" max="15617" width="9.140625" style="1"/>
    <col min="15618" max="15618" width="34.28515625" style="1" customWidth="1"/>
    <col min="15619" max="15620" width="12.7109375" style="1" customWidth="1"/>
    <col min="15621" max="15621" width="15" style="1" customWidth="1"/>
    <col min="15622" max="15622" width="12.7109375" style="1" customWidth="1"/>
    <col min="15623" max="15623" width="21.140625" style="1" customWidth="1"/>
    <col min="15624" max="15624" width="9.140625" style="1"/>
    <col min="15625" max="15625" width="17.28515625" style="1" customWidth="1"/>
    <col min="15626" max="15871" width="9.140625" style="1"/>
    <col min="15872" max="15872" width="5.140625" style="1" customWidth="1"/>
    <col min="15873" max="15873" width="9.140625" style="1"/>
    <col min="15874" max="15874" width="34.28515625" style="1" customWidth="1"/>
    <col min="15875" max="15876" width="12.7109375" style="1" customWidth="1"/>
    <col min="15877" max="15877" width="15" style="1" customWidth="1"/>
    <col min="15878" max="15878" width="12.7109375" style="1" customWidth="1"/>
    <col min="15879" max="15879" width="21.140625" style="1" customWidth="1"/>
    <col min="15880" max="15880" width="9.140625" style="1"/>
    <col min="15881" max="15881" width="17.28515625" style="1" customWidth="1"/>
    <col min="15882" max="16127" width="9.140625" style="1"/>
    <col min="16128" max="16128" width="5.140625" style="1" customWidth="1"/>
    <col min="16129" max="16129" width="9.140625" style="1"/>
    <col min="16130" max="16130" width="34.28515625" style="1" customWidth="1"/>
    <col min="16131" max="16132" width="12.7109375" style="1" customWidth="1"/>
    <col min="16133" max="16133" width="15" style="1" customWidth="1"/>
    <col min="16134" max="16134" width="12.7109375" style="1" customWidth="1"/>
    <col min="16135" max="16135" width="21.140625" style="1" customWidth="1"/>
    <col min="16136" max="16136" width="9.140625" style="1"/>
    <col min="16137" max="16137" width="17.28515625" style="1" customWidth="1"/>
    <col min="16138" max="16384" width="9.140625" style="1"/>
  </cols>
  <sheetData>
    <row r="1" spans="1:7" ht="27" customHeight="1">
      <c r="A1" s="113" t="s">
        <v>1</v>
      </c>
      <c r="B1" s="114"/>
      <c r="C1" s="114"/>
      <c r="D1" s="114"/>
      <c r="E1" s="114"/>
      <c r="F1" s="114"/>
      <c r="G1" s="52" t="s">
        <v>24</v>
      </c>
    </row>
    <row r="2" spans="1:7" ht="22.5" customHeight="1">
      <c r="A2" s="2"/>
      <c r="B2" s="3"/>
      <c r="C2" s="4"/>
      <c r="D2" s="99"/>
      <c r="E2" s="5"/>
      <c r="F2" s="6"/>
      <c r="G2" s="7"/>
    </row>
    <row r="3" spans="1:7" s="3" customFormat="1" ht="24.95" customHeight="1">
      <c r="A3" s="2"/>
      <c r="C3" s="4"/>
      <c r="D3" s="100"/>
      <c r="E3" s="115"/>
      <c r="F3" s="115"/>
      <c r="G3" s="116"/>
    </row>
    <row r="4" spans="1:7" s="3" customFormat="1" ht="24.95" customHeight="1">
      <c r="A4" s="2"/>
      <c r="C4" s="4"/>
      <c r="D4" s="100"/>
      <c r="E4" s="115"/>
      <c r="F4" s="115"/>
      <c r="G4" s="116"/>
    </row>
    <row r="5" spans="1:7" ht="15.75">
      <c r="A5" s="2"/>
      <c r="B5" s="3"/>
      <c r="C5" s="4"/>
      <c r="D5" s="100"/>
      <c r="E5" s="8"/>
      <c r="F5" s="9"/>
      <c r="G5" s="10"/>
    </row>
    <row r="6" spans="1:7" ht="16.5" thickBot="1">
      <c r="A6" s="2"/>
      <c r="B6" s="3"/>
      <c r="C6" s="4"/>
      <c r="D6" s="100"/>
      <c r="E6" s="8"/>
      <c r="F6" s="9"/>
      <c r="G6" s="10"/>
    </row>
    <row r="7" spans="1:7" ht="24" thickBot="1">
      <c r="A7" s="117" t="s">
        <v>23</v>
      </c>
      <c r="B7" s="118"/>
      <c r="C7" s="118"/>
      <c r="D7" s="118"/>
      <c r="E7" s="118"/>
      <c r="F7" s="118"/>
      <c r="G7" s="119"/>
    </row>
    <row r="8" spans="1:7" ht="19.5" thickBot="1">
      <c r="A8" s="120" t="s">
        <v>60</v>
      </c>
      <c r="B8" s="121"/>
      <c r="C8" s="121"/>
      <c r="D8" s="121"/>
      <c r="E8" s="121"/>
      <c r="F8" s="121"/>
      <c r="G8" s="122"/>
    </row>
    <row r="9" spans="1:7" s="16" customFormat="1" ht="21.95" customHeight="1">
      <c r="A9" s="11" t="s">
        <v>2</v>
      </c>
      <c r="B9" s="12"/>
      <c r="C9" s="12"/>
      <c r="D9" s="101"/>
      <c r="E9" s="13"/>
      <c r="F9" s="14" t="s">
        <v>3</v>
      </c>
      <c r="G9" s="15">
        <f>SUM(F11:F25)</f>
        <v>59983.6</v>
      </c>
    </row>
    <row r="10" spans="1:7" ht="13.5" thickBot="1">
      <c r="A10" s="17" t="s">
        <v>4</v>
      </c>
      <c r="B10" s="18" t="s">
        <v>5</v>
      </c>
      <c r="C10" s="19" t="s">
        <v>0</v>
      </c>
      <c r="D10" s="102" t="s">
        <v>6</v>
      </c>
      <c r="E10" s="20" t="s">
        <v>7</v>
      </c>
      <c r="F10" s="20" t="s">
        <v>8</v>
      </c>
      <c r="G10" s="21" t="s">
        <v>9</v>
      </c>
    </row>
    <row r="11" spans="1:7" ht="15.75">
      <c r="A11" s="125">
        <v>1</v>
      </c>
      <c r="B11" s="126" t="s">
        <v>48</v>
      </c>
      <c r="C11" s="127" t="s">
        <v>49</v>
      </c>
      <c r="D11" s="127">
        <v>34</v>
      </c>
      <c r="E11" s="128">
        <v>475</v>
      </c>
      <c r="F11" s="129">
        <f>D11*E11</f>
        <v>16150</v>
      </c>
      <c r="G11" s="44"/>
    </row>
    <row r="12" spans="1:7" ht="17.25" customHeight="1">
      <c r="A12" s="125">
        <v>2</v>
      </c>
      <c r="B12" s="130" t="s">
        <v>50</v>
      </c>
      <c r="C12" s="131" t="s">
        <v>49</v>
      </c>
      <c r="D12" s="131">
        <v>3</v>
      </c>
      <c r="E12" s="132">
        <v>683</v>
      </c>
      <c r="F12" s="129">
        <f t="shared" ref="F12:F23" si="0">D12*E12</f>
        <v>2049</v>
      </c>
      <c r="G12" s="44"/>
    </row>
    <row r="13" spans="1:7" ht="17.25" customHeight="1">
      <c r="A13" s="125">
        <v>3</v>
      </c>
      <c r="B13" s="130" t="s">
        <v>51</v>
      </c>
      <c r="C13" s="131" t="s">
        <v>52</v>
      </c>
      <c r="D13" s="131">
        <v>36</v>
      </c>
      <c r="E13" s="132">
        <v>13.6</v>
      </c>
      <c r="F13" s="129">
        <f t="shared" si="0"/>
        <v>489.59999999999997</v>
      </c>
      <c r="G13" s="44"/>
    </row>
    <row r="14" spans="1:7" ht="17.25" customHeight="1">
      <c r="A14" s="125">
        <v>4</v>
      </c>
      <c r="B14" s="130" t="s">
        <v>53</v>
      </c>
      <c r="C14" s="131" t="s">
        <v>52</v>
      </c>
      <c r="D14" s="131">
        <v>180</v>
      </c>
      <c r="E14" s="132">
        <v>35</v>
      </c>
      <c r="F14" s="129">
        <f t="shared" si="0"/>
        <v>6300</v>
      </c>
      <c r="G14" s="44"/>
    </row>
    <row r="15" spans="1:7" ht="17.25" customHeight="1">
      <c r="A15" s="125">
        <v>5</v>
      </c>
      <c r="B15" s="130" t="s">
        <v>54</v>
      </c>
      <c r="C15" s="131" t="s">
        <v>52</v>
      </c>
      <c r="D15" s="131">
        <v>230</v>
      </c>
      <c r="E15" s="132">
        <v>44.8</v>
      </c>
      <c r="F15" s="129">
        <f t="shared" si="0"/>
        <v>10304</v>
      </c>
      <c r="G15" s="44"/>
    </row>
    <row r="16" spans="1:7" ht="17.25" customHeight="1">
      <c r="A16" s="125">
        <v>6</v>
      </c>
      <c r="B16" s="133" t="s">
        <v>55</v>
      </c>
      <c r="C16" s="131" t="s">
        <v>49</v>
      </c>
      <c r="D16" s="131">
        <v>1</v>
      </c>
      <c r="E16" s="132">
        <v>6</v>
      </c>
      <c r="F16" s="129">
        <f t="shared" si="0"/>
        <v>6</v>
      </c>
      <c r="G16" s="44"/>
    </row>
    <row r="17" spans="1:8" ht="17.25" customHeight="1">
      <c r="A17" s="125">
        <v>7</v>
      </c>
      <c r="B17" s="133" t="s">
        <v>61</v>
      </c>
      <c r="C17" s="131" t="s">
        <v>49</v>
      </c>
      <c r="D17" s="131">
        <v>1</v>
      </c>
      <c r="E17" s="132">
        <v>24685</v>
      </c>
      <c r="F17" s="129">
        <f t="shared" si="0"/>
        <v>24685</v>
      </c>
      <c r="G17" s="28"/>
    </row>
    <row r="18" spans="1:8" ht="17.25" customHeight="1">
      <c r="A18" s="125">
        <v>8</v>
      </c>
      <c r="B18" s="134"/>
      <c r="C18" s="135"/>
      <c r="D18" s="135"/>
      <c r="E18" s="136"/>
      <c r="F18" s="129">
        <f t="shared" si="0"/>
        <v>0</v>
      </c>
      <c r="G18" s="28"/>
    </row>
    <row r="19" spans="1:8" ht="17.25" customHeight="1">
      <c r="A19" s="125">
        <v>9</v>
      </c>
      <c r="B19" s="134"/>
      <c r="C19" s="135"/>
      <c r="D19" s="135"/>
      <c r="E19" s="136"/>
      <c r="F19" s="129">
        <f t="shared" si="0"/>
        <v>0</v>
      </c>
      <c r="G19" s="28"/>
      <c r="H19" s="107"/>
    </row>
    <row r="20" spans="1:8" ht="17.25" customHeight="1">
      <c r="A20" s="125">
        <v>10</v>
      </c>
      <c r="B20" s="134"/>
      <c r="C20" s="135"/>
      <c r="D20" s="135"/>
      <c r="E20" s="136"/>
      <c r="F20" s="129">
        <f t="shared" si="0"/>
        <v>0</v>
      </c>
      <c r="G20" s="28"/>
      <c r="H20" s="107"/>
    </row>
    <row r="21" spans="1:8" ht="17.25" customHeight="1">
      <c r="A21" s="125">
        <v>11</v>
      </c>
      <c r="B21" s="134"/>
      <c r="C21" s="135"/>
      <c r="D21" s="135"/>
      <c r="E21" s="136"/>
      <c r="F21" s="129">
        <f t="shared" si="0"/>
        <v>0</v>
      </c>
      <c r="G21" s="28"/>
    </row>
    <row r="22" spans="1:8" ht="17.25" customHeight="1">
      <c r="A22" s="125">
        <v>12</v>
      </c>
      <c r="B22" s="141"/>
      <c r="C22" s="142"/>
      <c r="D22" s="143"/>
      <c r="E22" s="144"/>
      <c r="F22" s="129">
        <f t="shared" si="0"/>
        <v>0</v>
      </c>
      <c r="G22" s="28"/>
    </row>
    <row r="23" spans="1:8" ht="17.25" customHeight="1">
      <c r="A23" s="125">
        <v>13</v>
      </c>
      <c r="B23" s="137"/>
      <c r="C23" s="138"/>
      <c r="D23" s="139"/>
      <c r="E23" s="140"/>
      <c r="F23" s="129">
        <f t="shared" si="0"/>
        <v>0</v>
      </c>
      <c r="G23" s="28"/>
    </row>
    <row r="24" spans="1:8" ht="21.95" customHeight="1">
      <c r="A24" s="125"/>
      <c r="B24" s="137"/>
      <c r="C24" s="138"/>
      <c r="D24" s="139"/>
      <c r="E24" s="140"/>
      <c r="F24" s="129"/>
      <c r="G24" s="28"/>
    </row>
    <row r="25" spans="1:8" ht="13.5" thickBot="1">
      <c r="A25" s="40"/>
      <c r="B25" s="23"/>
      <c r="C25" s="24"/>
      <c r="D25" s="25"/>
      <c r="E25" s="26"/>
      <c r="F25" s="27"/>
      <c r="G25" s="28"/>
    </row>
    <row r="26" spans="1:8" s="16" customFormat="1" ht="17.25" customHeight="1">
      <c r="A26" s="29" t="s">
        <v>10</v>
      </c>
      <c r="B26" s="30"/>
      <c r="C26" s="30"/>
      <c r="D26" s="103"/>
      <c r="E26" s="31"/>
      <c r="F26" s="32" t="s">
        <v>11</v>
      </c>
      <c r="G26" s="33">
        <f>SUM(F28:F32)</f>
        <v>56300</v>
      </c>
    </row>
    <row r="27" spans="1:8" ht="17.25" customHeight="1">
      <c r="A27" s="34" t="s">
        <v>4</v>
      </c>
      <c r="B27" s="35" t="s">
        <v>12</v>
      </c>
      <c r="C27" s="36" t="s">
        <v>0</v>
      </c>
      <c r="D27" s="104" t="s">
        <v>6</v>
      </c>
      <c r="E27" s="20" t="s">
        <v>7</v>
      </c>
      <c r="F27" s="20" t="s">
        <v>8</v>
      </c>
      <c r="G27" s="37" t="s">
        <v>13</v>
      </c>
    </row>
    <row r="28" spans="1:8" ht="17.25" customHeight="1">
      <c r="A28" s="22">
        <v>1</v>
      </c>
      <c r="B28" s="134" t="s">
        <v>56</v>
      </c>
      <c r="C28" s="135" t="s">
        <v>49</v>
      </c>
      <c r="D28" s="135">
        <v>34</v>
      </c>
      <c r="E28" s="136">
        <v>1100</v>
      </c>
      <c r="F28" s="27">
        <f>D28*E28</f>
        <v>37400</v>
      </c>
      <c r="G28" s="38"/>
    </row>
    <row r="29" spans="1:8" ht="17.25" customHeight="1">
      <c r="A29" s="22">
        <v>2</v>
      </c>
      <c r="B29" s="134" t="s">
        <v>57</v>
      </c>
      <c r="C29" s="135" t="s">
        <v>49</v>
      </c>
      <c r="D29" s="135">
        <v>3</v>
      </c>
      <c r="E29" s="136">
        <v>2800</v>
      </c>
      <c r="F29" s="27">
        <f>D29*E29</f>
        <v>8400</v>
      </c>
      <c r="G29" s="38"/>
    </row>
    <row r="30" spans="1:8" ht="17.25" customHeight="1">
      <c r="A30" s="22">
        <v>3</v>
      </c>
      <c r="B30" s="134" t="s">
        <v>58</v>
      </c>
      <c r="C30" s="135" t="s">
        <v>49</v>
      </c>
      <c r="D30" s="135">
        <v>1</v>
      </c>
      <c r="E30" s="136">
        <v>6500</v>
      </c>
      <c r="F30" s="27">
        <f>D30*E30</f>
        <v>6500</v>
      </c>
      <c r="G30" s="38"/>
    </row>
    <row r="31" spans="1:8" ht="21.95" customHeight="1">
      <c r="A31" s="22">
        <v>4</v>
      </c>
      <c r="B31" s="134" t="s">
        <v>59</v>
      </c>
      <c r="C31" s="135" t="s">
        <v>49</v>
      </c>
      <c r="D31" s="135">
        <v>1</v>
      </c>
      <c r="E31" s="136">
        <v>4000</v>
      </c>
      <c r="F31" s="27">
        <f>D31*E31</f>
        <v>4000</v>
      </c>
      <c r="G31" s="38"/>
    </row>
    <row r="32" spans="1:8" ht="20.100000000000001" customHeight="1" thickBot="1">
      <c r="A32" s="22">
        <v>5</v>
      </c>
      <c r="B32" s="23"/>
      <c r="C32" s="24"/>
      <c r="D32" s="25"/>
      <c r="E32" s="26"/>
      <c r="F32" s="27">
        <f>D32*E32</f>
        <v>0</v>
      </c>
      <c r="G32" s="38"/>
    </row>
    <row r="33" spans="1:7" s="16" customFormat="1" ht="17.25" customHeight="1">
      <c r="A33" s="29" t="s">
        <v>14</v>
      </c>
      <c r="B33" s="30"/>
      <c r="C33" s="30"/>
      <c r="D33" s="103"/>
      <c r="E33" s="31"/>
      <c r="F33" s="32" t="s">
        <v>15</v>
      </c>
      <c r="G33" s="33">
        <f>SUM(G36:G39)</f>
        <v>13954.031999999999</v>
      </c>
    </row>
    <row r="34" spans="1:7" ht="17.25" customHeight="1">
      <c r="A34" s="123" t="s">
        <v>16</v>
      </c>
      <c r="B34" s="124"/>
      <c r="C34" s="39"/>
      <c r="D34" s="105"/>
      <c r="E34" s="41"/>
      <c r="F34" s="42"/>
      <c r="G34" s="43"/>
    </row>
    <row r="35" spans="1:7" ht="17.25" customHeight="1">
      <c r="A35" s="22" t="s">
        <v>4</v>
      </c>
      <c r="B35" s="23"/>
      <c r="C35" s="24"/>
      <c r="D35" s="25"/>
      <c r="E35" s="26"/>
      <c r="F35" s="27"/>
      <c r="G35" s="38"/>
    </row>
    <row r="36" spans="1:7" ht="17.25" customHeight="1">
      <c r="A36" s="22">
        <v>1</v>
      </c>
      <c r="B36" s="23" t="s">
        <v>45</v>
      </c>
      <c r="C36" s="24" t="s">
        <v>18</v>
      </c>
      <c r="D36" s="25" t="s">
        <v>39</v>
      </c>
      <c r="E36" s="26"/>
      <c r="F36" s="27" t="s">
        <v>17</v>
      </c>
      <c r="G36" s="38">
        <f>(G9+G26)*0.02</f>
        <v>2325.672</v>
      </c>
    </row>
    <row r="37" spans="1:7" ht="17.25" customHeight="1">
      <c r="A37" s="22">
        <v>2</v>
      </c>
      <c r="B37" s="23" t="s">
        <v>21</v>
      </c>
      <c r="C37" s="24" t="s">
        <v>18</v>
      </c>
      <c r="D37" s="25" t="s">
        <v>47</v>
      </c>
      <c r="E37" s="26"/>
      <c r="F37" s="27" t="s">
        <v>17</v>
      </c>
      <c r="G37" s="38">
        <f>(G9+G26)*0.01</f>
        <v>1162.836</v>
      </c>
    </row>
    <row r="38" spans="1:7" ht="17.25" customHeight="1">
      <c r="A38" s="22">
        <v>3</v>
      </c>
      <c r="B38" s="23" t="s">
        <v>22</v>
      </c>
      <c r="C38" s="24" t="s">
        <v>18</v>
      </c>
      <c r="D38" s="25" t="s">
        <v>47</v>
      </c>
      <c r="E38" s="26"/>
      <c r="F38" s="27" t="s">
        <v>17</v>
      </c>
      <c r="G38" s="38">
        <f>(G9+G26)*0.01</f>
        <v>1162.836</v>
      </c>
    </row>
    <row r="39" spans="1:7" ht="17.25" customHeight="1">
      <c r="A39" s="22">
        <v>4</v>
      </c>
      <c r="B39" s="23" t="s">
        <v>36</v>
      </c>
      <c r="C39" s="24" t="s">
        <v>18</v>
      </c>
      <c r="D39" s="25" t="s">
        <v>40</v>
      </c>
      <c r="E39" s="26"/>
      <c r="F39" s="27" t="s">
        <v>17</v>
      </c>
      <c r="G39" s="38">
        <f>(G9+G26)*0.08</f>
        <v>9302.6880000000001</v>
      </c>
    </row>
    <row r="40" spans="1:7" ht="24" customHeight="1" thickBot="1">
      <c r="A40" s="22"/>
      <c r="B40" s="23"/>
      <c r="C40" s="24"/>
      <c r="D40" s="25"/>
      <c r="E40" s="26"/>
      <c r="F40" s="27"/>
      <c r="G40" s="38"/>
    </row>
    <row r="41" spans="1:7" s="45" customFormat="1" ht="21.75" thickBot="1">
      <c r="A41" s="108" t="s">
        <v>19</v>
      </c>
      <c r="B41" s="109"/>
      <c r="C41" s="109"/>
      <c r="D41" s="109"/>
      <c r="E41" s="109"/>
      <c r="F41" s="109"/>
      <c r="G41" s="110"/>
    </row>
    <row r="42" spans="1:7" ht="24" thickBot="1">
      <c r="A42" s="46">
        <v>1</v>
      </c>
      <c r="B42" s="47" t="s">
        <v>20</v>
      </c>
      <c r="C42" s="111"/>
      <c r="D42" s="112"/>
      <c r="E42" s="112"/>
      <c r="F42" s="112"/>
      <c r="G42" s="48">
        <f>G9+G26+G33</f>
        <v>130237.63200000001</v>
      </c>
    </row>
    <row r="43" spans="1:7" ht="21">
      <c r="A43" s="98" t="s">
        <v>46</v>
      </c>
    </row>
    <row r="44" spans="1:7" ht="21">
      <c r="A44" s="98"/>
    </row>
  </sheetData>
  <mergeCells count="8">
    <mergeCell ref="A41:G41"/>
    <mergeCell ref="C42:F42"/>
    <mergeCell ref="A1:F1"/>
    <mergeCell ref="E3:G3"/>
    <mergeCell ref="E4:G4"/>
    <mergeCell ref="A7:G7"/>
    <mergeCell ref="A8:G8"/>
    <mergeCell ref="A34:B3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36">
    <tabColor rgb="FFFF0000"/>
  </sheetPr>
  <dimension ref="A1:S59"/>
  <sheetViews>
    <sheetView workbookViewId="0">
      <selection activeCell="B38" sqref="B38"/>
    </sheetView>
  </sheetViews>
  <sheetFormatPr defaultRowHeight="12.75"/>
  <cols>
    <col min="1" max="1" width="5.140625" style="1" customWidth="1"/>
    <col min="2" max="2" width="9.140625" style="1"/>
    <col min="3" max="3" width="34.28515625" style="1" customWidth="1"/>
    <col min="4" max="5" width="12.7109375" style="49" customWidth="1"/>
    <col min="6" max="6" width="15" style="50" customWidth="1"/>
    <col min="7" max="7" width="12.7109375" style="51" customWidth="1"/>
    <col min="8" max="8" width="21.140625" style="1" customWidth="1"/>
    <col min="9" max="256" width="9.140625" style="1"/>
    <col min="257" max="257" width="5.140625" style="1" customWidth="1"/>
    <col min="258" max="258" width="9.140625" style="1"/>
    <col min="259" max="259" width="34.28515625" style="1" customWidth="1"/>
    <col min="260" max="261" width="12.7109375" style="1" customWidth="1"/>
    <col min="262" max="262" width="15" style="1" customWidth="1"/>
    <col min="263" max="263" width="12.7109375" style="1" customWidth="1"/>
    <col min="264" max="264" width="21.140625" style="1" customWidth="1"/>
    <col min="265" max="512" width="9.140625" style="1"/>
    <col min="513" max="513" width="5.140625" style="1" customWidth="1"/>
    <col min="514" max="514" width="9.140625" style="1"/>
    <col min="515" max="515" width="34.28515625" style="1" customWidth="1"/>
    <col min="516" max="517" width="12.7109375" style="1" customWidth="1"/>
    <col min="518" max="518" width="15" style="1" customWidth="1"/>
    <col min="519" max="519" width="12.7109375" style="1" customWidth="1"/>
    <col min="520" max="520" width="21.140625" style="1" customWidth="1"/>
    <col min="521" max="768" width="9.140625" style="1"/>
    <col min="769" max="769" width="5.140625" style="1" customWidth="1"/>
    <col min="770" max="770" width="9.140625" style="1"/>
    <col min="771" max="771" width="34.28515625" style="1" customWidth="1"/>
    <col min="772" max="773" width="12.7109375" style="1" customWidth="1"/>
    <col min="774" max="774" width="15" style="1" customWidth="1"/>
    <col min="775" max="775" width="12.7109375" style="1" customWidth="1"/>
    <col min="776" max="776" width="21.140625" style="1" customWidth="1"/>
    <col min="777" max="1024" width="9.140625" style="1"/>
    <col min="1025" max="1025" width="5.140625" style="1" customWidth="1"/>
    <col min="1026" max="1026" width="9.140625" style="1"/>
    <col min="1027" max="1027" width="34.28515625" style="1" customWidth="1"/>
    <col min="1028" max="1029" width="12.7109375" style="1" customWidth="1"/>
    <col min="1030" max="1030" width="15" style="1" customWidth="1"/>
    <col min="1031" max="1031" width="12.7109375" style="1" customWidth="1"/>
    <col min="1032" max="1032" width="21.140625" style="1" customWidth="1"/>
    <col min="1033" max="1280" width="9.140625" style="1"/>
    <col min="1281" max="1281" width="5.140625" style="1" customWidth="1"/>
    <col min="1282" max="1282" width="9.140625" style="1"/>
    <col min="1283" max="1283" width="34.28515625" style="1" customWidth="1"/>
    <col min="1284" max="1285" width="12.7109375" style="1" customWidth="1"/>
    <col min="1286" max="1286" width="15" style="1" customWidth="1"/>
    <col min="1287" max="1287" width="12.7109375" style="1" customWidth="1"/>
    <col min="1288" max="1288" width="21.140625" style="1" customWidth="1"/>
    <col min="1289" max="1536" width="9.140625" style="1"/>
    <col min="1537" max="1537" width="5.140625" style="1" customWidth="1"/>
    <col min="1538" max="1538" width="9.140625" style="1"/>
    <col min="1539" max="1539" width="34.28515625" style="1" customWidth="1"/>
    <col min="1540" max="1541" width="12.7109375" style="1" customWidth="1"/>
    <col min="1542" max="1542" width="15" style="1" customWidth="1"/>
    <col min="1543" max="1543" width="12.7109375" style="1" customWidth="1"/>
    <col min="1544" max="1544" width="21.140625" style="1" customWidth="1"/>
    <col min="1545" max="1792" width="9.140625" style="1"/>
    <col min="1793" max="1793" width="5.140625" style="1" customWidth="1"/>
    <col min="1794" max="1794" width="9.140625" style="1"/>
    <col min="1795" max="1795" width="34.28515625" style="1" customWidth="1"/>
    <col min="1796" max="1797" width="12.7109375" style="1" customWidth="1"/>
    <col min="1798" max="1798" width="15" style="1" customWidth="1"/>
    <col min="1799" max="1799" width="12.7109375" style="1" customWidth="1"/>
    <col min="1800" max="1800" width="21.140625" style="1" customWidth="1"/>
    <col min="1801" max="2048" width="9.140625" style="1"/>
    <col min="2049" max="2049" width="5.140625" style="1" customWidth="1"/>
    <col min="2050" max="2050" width="9.140625" style="1"/>
    <col min="2051" max="2051" width="34.28515625" style="1" customWidth="1"/>
    <col min="2052" max="2053" width="12.7109375" style="1" customWidth="1"/>
    <col min="2054" max="2054" width="15" style="1" customWidth="1"/>
    <col min="2055" max="2055" width="12.7109375" style="1" customWidth="1"/>
    <col min="2056" max="2056" width="21.140625" style="1" customWidth="1"/>
    <col min="2057" max="2304" width="9.140625" style="1"/>
    <col min="2305" max="2305" width="5.140625" style="1" customWidth="1"/>
    <col min="2306" max="2306" width="9.140625" style="1"/>
    <col min="2307" max="2307" width="34.28515625" style="1" customWidth="1"/>
    <col min="2308" max="2309" width="12.7109375" style="1" customWidth="1"/>
    <col min="2310" max="2310" width="15" style="1" customWidth="1"/>
    <col min="2311" max="2311" width="12.7109375" style="1" customWidth="1"/>
    <col min="2312" max="2312" width="21.140625" style="1" customWidth="1"/>
    <col min="2313" max="2560" width="9.140625" style="1"/>
    <col min="2561" max="2561" width="5.140625" style="1" customWidth="1"/>
    <col min="2562" max="2562" width="9.140625" style="1"/>
    <col min="2563" max="2563" width="34.28515625" style="1" customWidth="1"/>
    <col min="2564" max="2565" width="12.7109375" style="1" customWidth="1"/>
    <col min="2566" max="2566" width="15" style="1" customWidth="1"/>
    <col min="2567" max="2567" width="12.7109375" style="1" customWidth="1"/>
    <col min="2568" max="2568" width="21.140625" style="1" customWidth="1"/>
    <col min="2569" max="2816" width="9.140625" style="1"/>
    <col min="2817" max="2817" width="5.140625" style="1" customWidth="1"/>
    <col min="2818" max="2818" width="9.140625" style="1"/>
    <col min="2819" max="2819" width="34.28515625" style="1" customWidth="1"/>
    <col min="2820" max="2821" width="12.7109375" style="1" customWidth="1"/>
    <col min="2822" max="2822" width="15" style="1" customWidth="1"/>
    <col min="2823" max="2823" width="12.7109375" style="1" customWidth="1"/>
    <col min="2824" max="2824" width="21.140625" style="1" customWidth="1"/>
    <col min="2825" max="3072" width="9.140625" style="1"/>
    <col min="3073" max="3073" width="5.140625" style="1" customWidth="1"/>
    <col min="3074" max="3074" width="9.140625" style="1"/>
    <col min="3075" max="3075" width="34.28515625" style="1" customWidth="1"/>
    <col min="3076" max="3077" width="12.7109375" style="1" customWidth="1"/>
    <col min="3078" max="3078" width="15" style="1" customWidth="1"/>
    <col min="3079" max="3079" width="12.7109375" style="1" customWidth="1"/>
    <col min="3080" max="3080" width="21.140625" style="1" customWidth="1"/>
    <col min="3081" max="3328" width="9.140625" style="1"/>
    <col min="3329" max="3329" width="5.140625" style="1" customWidth="1"/>
    <col min="3330" max="3330" width="9.140625" style="1"/>
    <col min="3331" max="3331" width="34.28515625" style="1" customWidth="1"/>
    <col min="3332" max="3333" width="12.7109375" style="1" customWidth="1"/>
    <col min="3334" max="3334" width="15" style="1" customWidth="1"/>
    <col min="3335" max="3335" width="12.7109375" style="1" customWidth="1"/>
    <col min="3336" max="3336" width="21.140625" style="1" customWidth="1"/>
    <col min="3337" max="3584" width="9.140625" style="1"/>
    <col min="3585" max="3585" width="5.140625" style="1" customWidth="1"/>
    <col min="3586" max="3586" width="9.140625" style="1"/>
    <col min="3587" max="3587" width="34.28515625" style="1" customWidth="1"/>
    <col min="3588" max="3589" width="12.7109375" style="1" customWidth="1"/>
    <col min="3590" max="3590" width="15" style="1" customWidth="1"/>
    <col min="3591" max="3591" width="12.7109375" style="1" customWidth="1"/>
    <col min="3592" max="3592" width="21.140625" style="1" customWidth="1"/>
    <col min="3593" max="3840" width="9.140625" style="1"/>
    <col min="3841" max="3841" width="5.140625" style="1" customWidth="1"/>
    <col min="3842" max="3842" width="9.140625" style="1"/>
    <col min="3843" max="3843" width="34.28515625" style="1" customWidth="1"/>
    <col min="3844" max="3845" width="12.7109375" style="1" customWidth="1"/>
    <col min="3846" max="3846" width="15" style="1" customWidth="1"/>
    <col min="3847" max="3847" width="12.7109375" style="1" customWidth="1"/>
    <col min="3848" max="3848" width="21.140625" style="1" customWidth="1"/>
    <col min="3849" max="4096" width="9.140625" style="1"/>
    <col min="4097" max="4097" width="5.140625" style="1" customWidth="1"/>
    <col min="4098" max="4098" width="9.140625" style="1"/>
    <col min="4099" max="4099" width="34.28515625" style="1" customWidth="1"/>
    <col min="4100" max="4101" width="12.7109375" style="1" customWidth="1"/>
    <col min="4102" max="4102" width="15" style="1" customWidth="1"/>
    <col min="4103" max="4103" width="12.7109375" style="1" customWidth="1"/>
    <col min="4104" max="4104" width="21.140625" style="1" customWidth="1"/>
    <col min="4105" max="4352" width="9.140625" style="1"/>
    <col min="4353" max="4353" width="5.140625" style="1" customWidth="1"/>
    <col min="4354" max="4354" width="9.140625" style="1"/>
    <col min="4355" max="4355" width="34.28515625" style="1" customWidth="1"/>
    <col min="4356" max="4357" width="12.7109375" style="1" customWidth="1"/>
    <col min="4358" max="4358" width="15" style="1" customWidth="1"/>
    <col min="4359" max="4359" width="12.7109375" style="1" customWidth="1"/>
    <col min="4360" max="4360" width="21.140625" style="1" customWidth="1"/>
    <col min="4361" max="4608" width="9.140625" style="1"/>
    <col min="4609" max="4609" width="5.140625" style="1" customWidth="1"/>
    <col min="4610" max="4610" width="9.140625" style="1"/>
    <col min="4611" max="4611" width="34.28515625" style="1" customWidth="1"/>
    <col min="4612" max="4613" width="12.7109375" style="1" customWidth="1"/>
    <col min="4614" max="4614" width="15" style="1" customWidth="1"/>
    <col min="4615" max="4615" width="12.7109375" style="1" customWidth="1"/>
    <col min="4616" max="4616" width="21.140625" style="1" customWidth="1"/>
    <col min="4617" max="4864" width="9.140625" style="1"/>
    <col min="4865" max="4865" width="5.140625" style="1" customWidth="1"/>
    <col min="4866" max="4866" width="9.140625" style="1"/>
    <col min="4867" max="4867" width="34.28515625" style="1" customWidth="1"/>
    <col min="4868" max="4869" width="12.7109375" style="1" customWidth="1"/>
    <col min="4870" max="4870" width="15" style="1" customWidth="1"/>
    <col min="4871" max="4871" width="12.7109375" style="1" customWidth="1"/>
    <col min="4872" max="4872" width="21.140625" style="1" customWidth="1"/>
    <col min="4873" max="5120" width="9.140625" style="1"/>
    <col min="5121" max="5121" width="5.140625" style="1" customWidth="1"/>
    <col min="5122" max="5122" width="9.140625" style="1"/>
    <col min="5123" max="5123" width="34.28515625" style="1" customWidth="1"/>
    <col min="5124" max="5125" width="12.7109375" style="1" customWidth="1"/>
    <col min="5126" max="5126" width="15" style="1" customWidth="1"/>
    <col min="5127" max="5127" width="12.7109375" style="1" customWidth="1"/>
    <col min="5128" max="5128" width="21.140625" style="1" customWidth="1"/>
    <col min="5129" max="5376" width="9.140625" style="1"/>
    <col min="5377" max="5377" width="5.140625" style="1" customWidth="1"/>
    <col min="5378" max="5378" width="9.140625" style="1"/>
    <col min="5379" max="5379" width="34.28515625" style="1" customWidth="1"/>
    <col min="5380" max="5381" width="12.7109375" style="1" customWidth="1"/>
    <col min="5382" max="5382" width="15" style="1" customWidth="1"/>
    <col min="5383" max="5383" width="12.7109375" style="1" customWidth="1"/>
    <col min="5384" max="5384" width="21.140625" style="1" customWidth="1"/>
    <col min="5385" max="5632" width="9.140625" style="1"/>
    <col min="5633" max="5633" width="5.140625" style="1" customWidth="1"/>
    <col min="5634" max="5634" width="9.140625" style="1"/>
    <col min="5635" max="5635" width="34.28515625" style="1" customWidth="1"/>
    <col min="5636" max="5637" width="12.7109375" style="1" customWidth="1"/>
    <col min="5638" max="5638" width="15" style="1" customWidth="1"/>
    <col min="5639" max="5639" width="12.7109375" style="1" customWidth="1"/>
    <col min="5640" max="5640" width="21.140625" style="1" customWidth="1"/>
    <col min="5641" max="5888" width="9.140625" style="1"/>
    <col min="5889" max="5889" width="5.140625" style="1" customWidth="1"/>
    <col min="5890" max="5890" width="9.140625" style="1"/>
    <col min="5891" max="5891" width="34.28515625" style="1" customWidth="1"/>
    <col min="5892" max="5893" width="12.7109375" style="1" customWidth="1"/>
    <col min="5894" max="5894" width="15" style="1" customWidth="1"/>
    <col min="5895" max="5895" width="12.7109375" style="1" customWidth="1"/>
    <col min="5896" max="5896" width="21.140625" style="1" customWidth="1"/>
    <col min="5897" max="6144" width="9.140625" style="1"/>
    <col min="6145" max="6145" width="5.140625" style="1" customWidth="1"/>
    <col min="6146" max="6146" width="9.140625" style="1"/>
    <col min="6147" max="6147" width="34.28515625" style="1" customWidth="1"/>
    <col min="6148" max="6149" width="12.7109375" style="1" customWidth="1"/>
    <col min="6150" max="6150" width="15" style="1" customWidth="1"/>
    <col min="6151" max="6151" width="12.7109375" style="1" customWidth="1"/>
    <col min="6152" max="6152" width="21.140625" style="1" customWidth="1"/>
    <col min="6153" max="6400" width="9.140625" style="1"/>
    <col min="6401" max="6401" width="5.140625" style="1" customWidth="1"/>
    <col min="6402" max="6402" width="9.140625" style="1"/>
    <col min="6403" max="6403" width="34.28515625" style="1" customWidth="1"/>
    <col min="6404" max="6405" width="12.7109375" style="1" customWidth="1"/>
    <col min="6406" max="6406" width="15" style="1" customWidth="1"/>
    <col min="6407" max="6407" width="12.7109375" style="1" customWidth="1"/>
    <col min="6408" max="6408" width="21.140625" style="1" customWidth="1"/>
    <col min="6409" max="6656" width="9.140625" style="1"/>
    <col min="6657" max="6657" width="5.140625" style="1" customWidth="1"/>
    <col min="6658" max="6658" width="9.140625" style="1"/>
    <col min="6659" max="6659" width="34.28515625" style="1" customWidth="1"/>
    <col min="6660" max="6661" width="12.7109375" style="1" customWidth="1"/>
    <col min="6662" max="6662" width="15" style="1" customWidth="1"/>
    <col min="6663" max="6663" width="12.7109375" style="1" customWidth="1"/>
    <col min="6664" max="6664" width="21.140625" style="1" customWidth="1"/>
    <col min="6665" max="6912" width="9.140625" style="1"/>
    <col min="6913" max="6913" width="5.140625" style="1" customWidth="1"/>
    <col min="6914" max="6914" width="9.140625" style="1"/>
    <col min="6915" max="6915" width="34.28515625" style="1" customWidth="1"/>
    <col min="6916" max="6917" width="12.7109375" style="1" customWidth="1"/>
    <col min="6918" max="6918" width="15" style="1" customWidth="1"/>
    <col min="6919" max="6919" width="12.7109375" style="1" customWidth="1"/>
    <col min="6920" max="6920" width="21.140625" style="1" customWidth="1"/>
    <col min="6921" max="7168" width="9.140625" style="1"/>
    <col min="7169" max="7169" width="5.140625" style="1" customWidth="1"/>
    <col min="7170" max="7170" width="9.140625" style="1"/>
    <col min="7171" max="7171" width="34.28515625" style="1" customWidth="1"/>
    <col min="7172" max="7173" width="12.7109375" style="1" customWidth="1"/>
    <col min="7174" max="7174" width="15" style="1" customWidth="1"/>
    <col min="7175" max="7175" width="12.7109375" style="1" customWidth="1"/>
    <col min="7176" max="7176" width="21.140625" style="1" customWidth="1"/>
    <col min="7177" max="7424" width="9.140625" style="1"/>
    <col min="7425" max="7425" width="5.140625" style="1" customWidth="1"/>
    <col min="7426" max="7426" width="9.140625" style="1"/>
    <col min="7427" max="7427" width="34.28515625" style="1" customWidth="1"/>
    <col min="7428" max="7429" width="12.7109375" style="1" customWidth="1"/>
    <col min="7430" max="7430" width="15" style="1" customWidth="1"/>
    <col min="7431" max="7431" width="12.7109375" style="1" customWidth="1"/>
    <col min="7432" max="7432" width="21.140625" style="1" customWidth="1"/>
    <col min="7433" max="7680" width="9.140625" style="1"/>
    <col min="7681" max="7681" width="5.140625" style="1" customWidth="1"/>
    <col min="7682" max="7682" width="9.140625" style="1"/>
    <col min="7683" max="7683" width="34.28515625" style="1" customWidth="1"/>
    <col min="7684" max="7685" width="12.7109375" style="1" customWidth="1"/>
    <col min="7686" max="7686" width="15" style="1" customWidth="1"/>
    <col min="7687" max="7687" width="12.7109375" style="1" customWidth="1"/>
    <col min="7688" max="7688" width="21.140625" style="1" customWidth="1"/>
    <col min="7689" max="7936" width="9.140625" style="1"/>
    <col min="7937" max="7937" width="5.140625" style="1" customWidth="1"/>
    <col min="7938" max="7938" width="9.140625" style="1"/>
    <col min="7939" max="7939" width="34.28515625" style="1" customWidth="1"/>
    <col min="7940" max="7941" width="12.7109375" style="1" customWidth="1"/>
    <col min="7942" max="7942" width="15" style="1" customWidth="1"/>
    <col min="7943" max="7943" width="12.7109375" style="1" customWidth="1"/>
    <col min="7944" max="7944" width="21.140625" style="1" customWidth="1"/>
    <col min="7945" max="8192" width="9.140625" style="1"/>
    <col min="8193" max="8193" width="5.140625" style="1" customWidth="1"/>
    <col min="8194" max="8194" width="9.140625" style="1"/>
    <col min="8195" max="8195" width="34.28515625" style="1" customWidth="1"/>
    <col min="8196" max="8197" width="12.7109375" style="1" customWidth="1"/>
    <col min="8198" max="8198" width="15" style="1" customWidth="1"/>
    <col min="8199" max="8199" width="12.7109375" style="1" customWidth="1"/>
    <col min="8200" max="8200" width="21.140625" style="1" customWidth="1"/>
    <col min="8201" max="8448" width="9.140625" style="1"/>
    <col min="8449" max="8449" width="5.140625" style="1" customWidth="1"/>
    <col min="8450" max="8450" width="9.140625" style="1"/>
    <col min="8451" max="8451" width="34.28515625" style="1" customWidth="1"/>
    <col min="8452" max="8453" width="12.7109375" style="1" customWidth="1"/>
    <col min="8454" max="8454" width="15" style="1" customWidth="1"/>
    <col min="8455" max="8455" width="12.7109375" style="1" customWidth="1"/>
    <col min="8456" max="8456" width="21.140625" style="1" customWidth="1"/>
    <col min="8457" max="8704" width="9.140625" style="1"/>
    <col min="8705" max="8705" width="5.140625" style="1" customWidth="1"/>
    <col min="8706" max="8706" width="9.140625" style="1"/>
    <col min="8707" max="8707" width="34.28515625" style="1" customWidth="1"/>
    <col min="8708" max="8709" width="12.7109375" style="1" customWidth="1"/>
    <col min="8710" max="8710" width="15" style="1" customWidth="1"/>
    <col min="8711" max="8711" width="12.7109375" style="1" customWidth="1"/>
    <col min="8712" max="8712" width="21.140625" style="1" customWidth="1"/>
    <col min="8713" max="8960" width="9.140625" style="1"/>
    <col min="8961" max="8961" width="5.140625" style="1" customWidth="1"/>
    <col min="8962" max="8962" width="9.140625" style="1"/>
    <col min="8963" max="8963" width="34.28515625" style="1" customWidth="1"/>
    <col min="8964" max="8965" width="12.7109375" style="1" customWidth="1"/>
    <col min="8966" max="8966" width="15" style="1" customWidth="1"/>
    <col min="8967" max="8967" width="12.7109375" style="1" customWidth="1"/>
    <col min="8968" max="8968" width="21.140625" style="1" customWidth="1"/>
    <col min="8969" max="9216" width="9.140625" style="1"/>
    <col min="9217" max="9217" width="5.140625" style="1" customWidth="1"/>
    <col min="9218" max="9218" width="9.140625" style="1"/>
    <col min="9219" max="9219" width="34.28515625" style="1" customWidth="1"/>
    <col min="9220" max="9221" width="12.7109375" style="1" customWidth="1"/>
    <col min="9222" max="9222" width="15" style="1" customWidth="1"/>
    <col min="9223" max="9223" width="12.7109375" style="1" customWidth="1"/>
    <col min="9224" max="9224" width="21.140625" style="1" customWidth="1"/>
    <col min="9225" max="9472" width="9.140625" style="1"/>
    <col min="9473" max="9473" width="5.140625" style="1" customWidth="1"/>
    <col min="9474" max="9474" width="9.140625" style="1"/>
    <col min="9475" max="9475" width="34.28515625" style="1" customWidth="1"/>
    <col min="9476" max="9477" width="12.7109375" style="1" customWidth="1"/>
    <col min="9478" max="9478" width="15" style="1" customWidth="1"/>
    <col min="9479" max="9479" width="12.7109375" style="1" customWidth="1"/>
    <col min="9480" max="9480" width="21.140625" style="1" customWidth="1"/>
    <col min="9481" max="9728" width="9.140625" style="1"/>
    <col min="9729" max="9729" width="5.140625" style="1" customWidth="1"/>
    <col min="9730" max="9730" width="9.140625" style="1"/>
    <col min="9731" max="9731" width="34.28515625" style="1" customWidth="1"/>
    <col min="9732" max="9733" width="12.7109375" style="1" customWidth="1"/>
    <col min="9734" max="9734" width="15" style="1" customWidth="1"/>
    <col min="9735" max="9735" width="12.7109375" style="1" customWidth="1"/>
    <col min="9736" max="9736" width="21.140625" style="1" customWidth="1"/>
    <col min="9737" max="9984" width="9.140625" style="1"/>
    <col min="9985" max="9985" width="5.140625" style="1" customWidth="1"/>
    <col min="9986" max="9986" width="9.140625" style="1"/>
    <col min="9987" max="9987" width="34.28515625" style="1" customWidth="1"/>
    <col min="9988" max="9989" width="12.7109375" style="1" customWidth="1"/>
    <col min="9990" max="9990" width="15" style="1" customWidth="1"/>
    <col min="9991" max="9991" width="12.7109375" style="1" customWidth="1"/>
    <col min="9992" max="9992" width="21.140625" style="1" customWidth="1"/>
    <col min="9993" max="10240" width="9.140625" style="1"/>
    <col min="10241" max="10241" width="5.140625" style="1" customWidth="1"/>
    <col min="10242" max="10242" width="9.140625" style="1"/>
    <col min="10243" max="10243" width="34.28515625" style="1" customWidth="1"/>
    <col min="10244" max="10245" width="12.7109375" style="1" customWidth="1"/>
    <col min="10246" max="10246" width="15" style="1" customWidth="1"/>
    <col min="10247" max="10247" width="12.7109375" style="1" customWidth="1"/>
    <col min="10248" max="10248" width="21.140625" style="1" customWidth="1"/>
    <col min="10249" max="10496" width="9.140625" style="1"/>
    <col min="10497" max="10497" width="5.140625" style="1" customWidth="1"/>
    <col min="10498" max="10498" width="9.140625" style="1"/>
    <col min="10499" max="10499" width="34.28515625" style="1" customWidth="1"/>
    <col min="10500" max="10501" width="12.7109375" style="1" customWidth="1"/>
    <col min="10502" max="10502" width="15" style="1" customWidth="1"/>
    <col min="10503" max="10503" width="12.7109375" style="1" customWidth="1"/>
    <col min="10504" max="10504" width="21.140625" style="1" customWidth="1"/>
    <col min="10505" max="10752" width="9.140625" style="1"/>
    <col min="10753" max="10753" width="5.140625" style="1" customWidth="1"/>
    <col min="10754" max="10754" width="9.140625" style="1"/>
    <col min="10755" max="10755" width="34.28515625" style="1" customWidth="1"/>
    <col min="10756" max="10757" width="12.7109375" style="1" customWidth="1"/>
    <col min="10758" max="10758" width="15" style="1" customWidth="1"/>
    <col min="10759" max="10759" width="12.7109375" style="1" customWidth="1"/>
    <col min="10760" max="10760" width="21.140625" style="1" customWidth="1"/>
    <col min="10761" max="11008" width="9.140625" style="1"/>
    <col min="11009" max="11009" width="5.140625" style="1" customWidth="1"/>
    <col min="11010" max="11010" width="9.140625" style="1"/>
    <col min="11011" max="11011" width="34.28515625" style="1" customWidth="1"/>
    <col min="11012" max="11013" width="12.7109375" style="1" customWidth="1"/>
    <col min="11014" max="11014" width="15" style="1" customWidth="1"/>
    <col min="11015" max="11015" width="12.7109375" style="1" customWidth="1"/>
    <col min="11016" max="11016" width="21.140625" style="1" customWidth="1"/>
    <col min="11017" max="11264" width="9.140625" style="1"/>
    <col min="11265" max="11265" width="5.140625" style="1" customWidth="1"/>
    <col min="11266" max="11266" width="9.140625" style="1"/>
    <col min="11267" max="11267" width="34.28515625" style="1" customWidth="1"/>
    <col min="11268" max="11269" width="12.7109375" style="1" customWidth="1"/>
    <col min="11270" max="11270" width="15" style="1" customWidth="1"/>
    <col min="11271" max="11271" width="12.7109375" style="1" customWidth="1"/>
    <col min="11272" max="11272" width="21.140625" style="1" customWidth="1"/>
    <col min="11273" max="11520" width="9.140625" style="1"/>
    <col min="11521" max="11521" width="5.140625" style="1" customWidth="1"/>
    <col min="11522" max="11522" width="9.140625" style="1"/>
    <col min="11523" max="11523" width="34.28515625" style="1" customWidth="1"/>
    <col min="11524" max="11525" width="12.7109375" style="1" customWidth="1"/>
    <col min="11526" max="11526" width="15" style="1" customWidth="1"/>
    <col min="11527" max="11527" width="12.7109375" style="1" customWidth="1"/>
    <col min="11528" max="11528" width="21.140625" style="1" customWidth="1"/>
    <col min="11529" max="11776" width="9.140625" style="1"/>
    <col min="11777" max="11777" width="5.140625" style="1" customWidth="1"/>
    <col min="11778" max="11778" width="9.140625" style="1"/>
    <col min="11779" max="11779" width="34.28515625" style="1" customWidth="1"/>
    <col min="11780" max="11781" width="12.7109375" style="1" customWidth="1"/>
    <col min="11782" max="11782" width="15" style="1" customWidth="1"/>
    <col min="11783" max="11783" width="12.7109375" style="1" customWidth="1"/>
    <col min="11784" max="11784" width="21.140625" style="1" customWidth="1"/>
    <col min="11785" max="12032" width="9.140625" style="1"/>
    <col min="12033" max="12033" width="5.140625" style="1" customWidth="1"/>
    <col min="12034" max="12034" width="9.140625" style="1"/>
    <col min="12035" max="12035" width="34.28515625" style="1" customWidth="1"/>
    <col min="12036" max="12037" width="12.7109375" style="1" customWidth="1"/>
    <col min="12038" max="12038" width="15" style="1" customWidth="1"/>
    <col min="12039" max="12039" width="12.7109375" style="1" customWidth="1"/>
    <col min="12040" max="12040" width="21.140625" style="1" customWidth="1"/>
    <col min="12041" max="12288" width="9.140625" style="1"/>
    <col min="12289" max="12289" width="5.140625" style="1" customWidth="1"/>
    <col min="12290" max="12290" width="9.140625" style="1"/>
    <col min="12291" max="12291" width="34.28515625" style="1" customWidth="1"/>
    <col min="12292" max="12293" width="12.7109375" style="1" customWidth="1"/>
    <col min="12294" max="12294" width="15" style="1" customWidth="1"/>
    <col min="12295" max="12295" width="12.7109375" style="1" customWidth="1"/>
    <col min="12296" max="12296" width="21.140625" style="1" customWidth="1"/>
    <col min="12297" max="12544" width="9.140625" style="1"/>
    <col min="12545" max="12545" width="5.140625" style="1" customWidth="1"/>
    <col min="12546" max="12546" width="9.140625" style="1"/>
    <col min="12547" max="12547" width="34.28515625" style="1" customWidth="1"/>
    <col min="12548" max="12549" width="12.7109375" style="1" customWidth="1"/>
    <col min="12550" max="12550" width="15" style="1" customWidth="1"/>
    <col min="12551" max="12551" width="12.7109375" style="1" customWidth="1"/>
    <col min="12552" max="12552" width="21.140625" style="1" customWidth="1"/>
    <col min="12553" max="12800" width="9.140625" style="1"/>
    <col min="12801" max="12801" width="5.140625" style="1" customWidth="1"/>
    <col min="12802" max="12802" width="9.140625" style="1"/>
    <col min="12803" max="12803" width="34.28515625" style="1" customWidth="1"/>
    <col min="12804" max="12805" width="12.7109375" style="1" customWidth="1"/>
    <col min="12806" max="12806" width="15" style="1" customWidth="1"/>
    <col min="12807" max="12807" width="12.7109375" style="1" customWidth="1"/>
    <col min="12808" max="12808" width="21.140625" style="1" customWidth="1"/>
    <col min="12809" max="13056" width="9.140625" style="1"/>
    <col min="13057" max="13057" width="5.140625" style="1" customWidth="1"/>
    <col min="13058" max="13058" width="9.140625" style="1"/>
    <col min="13059" max="13059" width="34.28515625" style="1" customWidth="1"/>
    <col min="13060" max="13061" width="12.7109375" style="1" customWidth="1"/>
    <col min="13062" max="13062" width="15" style="1" customWidth="1"/>
    <col min="13063" max="13063" width="12.7109375" style="1" customWidth="1"/>
    <col min="13064" max="13064" width="21.140625" style="1" customWidth="1"/>
    <col min="13065" max="13312" width="9.140625" style="1"/>
    <col min="13313" max="13313" width="5.140625" style="1" customWidth="1"/>
    <col min="13314" max="13314" width="9.140625" style="1"/>
    <col min="13315" max="13315" width="34.28515625" style="1" customWidth="1"/>
    <col min="13316" max="13317" width="12.7109375" style="1" customWidth="1"/>
    <col min="13318" max="13318" width="15" style="1" customWidth="1"/>
    <col min="13319" max="13319" width="12.7109375" style="1" customWidth="1"/>
    <col min="13320" max="13320" width="21.140625" style="1" customWidth="1"/>
    <col min="13321" max="13568" width="9.140625" style="1"/>
    <col min="13569" max="13569" width="5.140625" style="1" customWidth="1"/>
    <col min="13570" max="13570" width="9.140625" style="1"/>
    <col min="13571" max="13571" width="34.28515625" style="1" customWidth="1"/>
    <col min="13572" max="13573" width="12.7109375" style="1" customWidth="1"/>
    <col min="13574" max="13574" width="15" style="1" customWidth="1"/>
    <col min="13575" max="13575" width="12.7109375" style="1" customWidth="1"/>
    <col min="13576" max="13576" width="21.140625" style="1" customWidth="1"/>
    <col min="13577" max="13824" width="9.140625" style="1"/>
    <col min="13825" max="13825" width="5.140625" style="1" customWidth="1"/>
    <col min="13826" max="13826" width="9.140625" style="1"/>
    <col min="13827" max="13827" width="34.28515625" style="1" customWidth="1"/>
    <col min="13828" max="13829" width="12.7109375" style="1" customWidth="1"/>
    <col min="13830" max="13830" width="15" style="1" customWidth="1"/>
    <col min="13831" max="13831" width="12.7109375" style="1" customWidth="1"/>
    <col min="13832" max="13832" width="21.140625" style="1" customWidth="1"/>
    <col min="13833" max="14080" width="9.140625" style="1"/>
    <col min="14081" max="14081" width="5.140625" style="1" customWidth="1"/>
    <col min="14082" max="14082" width="9.140625" style="1"/>
    <col min="14083" max="14083" width="34.28515625" style="1" customWidth="1"/>
    <col min="14084" max="14085" width="12.7109375" style="1" customWidth="1"/>
    <col min="14086" max="14086" width="15" style="1" customWidth="1"/>
    <col min="14087" max="14087" width="12.7109375" style="1" customWidth="1"/>
    <col min="14088" max="14088" width="21.140625" style="1" customWidth="1"/>
    <col min="14089" max="14336" width="9.140625" style="1"/>
    <col min="14337" max="14337" width="5.140625" style="1" customWidth="1"/>
    <col min="14338" max="14338" width="9.140625" style="1"/>
    <col min="14339" max="14339" width="34.28515625" style="1" customWidth="1"/>
    <col min="14340" max="14341" width="12.7109375" style="1" customWidth="1"/>
    <col min="14342" max="14342" width="15" style="1" customWidth="1"/>
    <col min="14343" max="14343" width="12.7109375" style="1" customWidth="1"/>
    <col min="14344" max="14344" width="21.140625" style="1" customWidth="1"/>
    <col min="14345" max="14592" width="9.140625" style="1"/>
    <col min="14593" max="14593" width="5.140625" style="1" customWidth="1"/>
    <col min="14594" max="14594" width="9.140625" style="1"/>
    <col min="14595" max="14595" width="34.28515625" style="1" customWidth="1"/>
    <col min="14596" max="14597" width="12.7109375" style="1" customWidth="1"/>
    <col min="14598" max="14598" width="15" style="1" customWidth="1"/>
    <col min="14599" max="14599" width="12.7109375" style="1" customWidth="1"/>
    <col min="14600" max="14600" width="21.140625" style="1" customWidth="1"/>
    <col min="14601" max="14848" width="9.140625" style="1"/>
    <col min="14849" max="14849" width="5.140625" style="1" customWidth="1"/>
    <col min="14850" max="14850" width="9.140625" style="1"/>
    <col min="14851" max="14851" width="34.28515625" style="1" customWidth="1"/>
    <col min="14852" max="14853" width="12.7109375" style="1" customWidth="1"/>
    <col min="14854" max="14854" width="15" style="1" customWidth="1"/>
    <col min="14855" max="14855" width="12.7109375" style="1" customWidth="1"/>
    <col min="14856" max="14856" width="21.140625" style="1" customWidth="1"/>
    <col min="14857" max="15104" width="9.140625" style="1"/>
    <col min="15105" max="15105" width="5.140625" style="1" customWidth="1"/>
    <col min="15106" max="15106" width="9.140625" style="1"/>
    <col min="15107" max="15107" width="34.28515625" style="1" customWidth="1"/>
    <col min="15108" max="15109" width="12.7109375" style="1" customWidth="1"/>
    <col min="15110" max="15110" width="15" style="1" customWidth="1"/>
    <col min="15111" max="15111" width="12.7109375" style="1" customWidth="1"/>
    <col min="15112" max="15112" width="21.140625" style="1" customWidth="1"/>
    <col min="15113" max="15360" width="9.140625" style="1"/>
    <col min="15361" max="15361" width="5.140625" style="1" customWidth="1"/>
    <col min="15362" max="15362" width="9.140625" style="1"/>
    <col min="15363" max="15363" width="34.28515625" style="1" customWidth="1"/>
    <col min="15364" max="15365" width="12.7109375" style="1" customWidth="1"/>
    <col min="15366" max="15366" width="15" style="1" customWidth="1"/>
    <col min="15367" max="15367" width="12.7109375" style="1" customWidth="1"/>
    <col min="15368" max="15368" width="21.140625" style="1" customWidth="1"/>
    <col min="15369" max="15616" width="9.140625" style="1"/>
    <col min="15617" max="15617" width="5.140625" style="1" customWidth="1"/>
    <col min="15618" max="15618" width="9.140625" style="1"/>
    <col min="15619" max="15619" width="34.28515625" style="1" customWidth="1"/>
    <col min="15620" max="15621" width="12.7109375" style="1" customWidth="1"/>
    <col min="15622" max="15622" width="15" style="1" customWidth="1"/>
    <col min="15623" max="15623" width="12.7109375" style="1" customWidth="1"/>
    <col min="15624" max="15624" width="21.140625" style="1" customWidth="1"/>
    <col min="15625" max="15872" width="9.140625" style="1"/>
    <col min="15873" max="15873" width="5.140625" style="1" customWidth="1"/>
    <col min="15874" max="15874" width="9.140625" style="1"/>
    <col min="15875" max="15875" width="34.28515625" style="1" customWidth="1"/>
    <col min="15876" max="15877" width="12.7109375" style="1" customWidth="1"/>
    <col min="15878" max="15878" width="15" style="1" customWidth="1"/>
    <col min="15879" max="15879" width="12.7109375" style="1" customWidth="1"/>
    <col min="15880" max="15880" width="21.140625" style="1" customWidth="1"/>
    <col min="15881" max="16128" width="9.140625" style="1"/>
    <col min="16129" max="16129" width="5.140625" style="1" customWidth="1"/>
    <col min="16130" max="16130" width="9.140625" style="1"/>
    <col min="16131" max="16131" width="34.28515625" style="1" customWidth="1"/>
    <col min="16132" max="16133" width="12.7109375" style="1" customWidth="1"/>
    <col min="16134" max="16134" width="15" style="1" customWidth="1"/>
    <col min="16135" max="16135" width="12.7109375" style="1" customWidth="1"/>
    <col min="16136" max="16136" width="21.140625" style="1" customWidth="1"/>
    <col min="16137" max="16384" width="9.140625" style="1"/>
  </cols>
  <sheetData>
    <row r="1" spans="1:12">
      <c r="A1" s="53"/>
      <c r="B1" s="53"/>
      <c r="C1" s="53"/>
      <c r="D1" s="53"/>
      <c r="E1" s="53"/>
      <c r="F1" s="53"/>
      <c r="G1" s="53"/>
      <c r="H1" s="53"/>
    </row>
    <row r="2" spans="1:12">
      <c r="A2" s="53"/>
      <c r="B2" s="53"/>
      <c r="C2" s="53"/>
      <c r="D2" s="53"/>
      <c r="E2" s="53"/>
      <c r="F2" s="53"/>
      <c r="G2" s="53"/>
      <c r="H2" s="53"/>
    </row>
    <row r="3" spans="1:12" ht="15.75">
      <c r="A3" s="54"/>
      <c r="B3" s="53"/>
      <c r="C3" s="55"/>
      <c r="D3" s="56"/>
      <c r="E3" s="57"/>
      <c r="F3" s="58"/>
      <c r="G3" s="59"/>
      <c r="H3" s="60"/>
    </row>
    <row r="4" spans="1:12" ht="15.75">
      <c r="A4" s="54"/>
      <c r="B4" s="53"/>
      <c r="C4" s="55"/>
      <c r="D4" s="56"/>
      <c r="E4" s="57"/>
      <c r="F4" s="58"/>
      <c r="G4" s="59"/>
      <c r="H4" s="60"/>
    </row>
    <row r="5" spans="1:12" ht="22.5" customHeight="1">
      <c r="A5" s="54"/>
      <c r="B5" s="53"/>
      <c r="C5" s="55"/>
      <c r="D5" s="56"/>
      <c r="E5" s="57"/>
      <c r="F5" s="58"/>
      <c r="G5" s="59"/>
      <c r="H5" s="60"/>
    </row>
    <row r="6" spans="1:12" s="3" customFormat="1" ht="24.95" customHeight="1">
      <c r="A6" s="54"/>
      <c r="B6" s="61" t="s">
        <v>25</v>
      </c>
      <c r="C6" s="62"/>
      <c r="D6" s="63"/>
      <c r="E6" s="64"/>
      <c r="F6" s="65"/>
      <c r="G6" s="59"/>
      <c r="H6" s="60"/>
      <c r="I6" s="1"/>
      <c r="J6" s="1"/>
      <c r="K6" s="1"/>
      <c r="L6" s="1"/>
    </row>
    <row r="7" spans="1:12" ht="15.75">
      <c r="A7" s="54"/>
      <c r="B7" s="66"/>
      <c r="C7" s="67"/>
      <c r="D7" s="68"/>
      <c r="E7" s="69"/>
      <c r="F7" s="67"/>
      <c r="G7" s="59"/>
      <c r="H7" s="60"/>
    </row>
    <row r="8" spans="1:12" ht="15">
      <c r="A8" s="70">
        <v>1</v>
      </c>
      <c r="B8" s="71" t="s">
        <v>26</v>
      </c>
      <c r="C8" s="72"/>
      <c r="D8" s="73"/>
      <c r="E8" s="71"/>
      <c r="F8" s="74"/>
      <c r="G8" s="75"/>
      <c r="H8" s="75"/>
    </row>
    <row r="9" spans="1:12" ht="15">
      <c r="A9" s="70"/>
      <c r="B9" s="71" t="s">
        <v>27</v>
      </c>
      <c r="C9" s="72"/>
      <c r="D9" s="73"/>
      <c r="E9" s="71"/>
      <c r="F9" s="74"/>
      <c r="G9" s="75"/>
      <c r="H9" s="75"/>
    </row>
    <row r="10" spans="1:12" s="16" customFormat="1" ht="21.95" customHeight="1">
      <c r="A10" s="70"/>
      <c r="B10" s="71"/>
      <c r="C10" s="72"/>
      <c r="D10" s="73"/>
      <c r="E10" s="71"/>
      <c r="F10" s="74"/>
      <c r="G10" s="75"/>
      <c r="H10" s="75"/>
      <c r="I10" s="1"/>
      <c r="J10" s="1"/>
      <c r="K10" s="1"/>
      <c r="L10" s="1"/>
    </row>
    <row r="11" spans="1:12" ht="17.25" customHeight="1">
      <c r="A11" s="70">
        <v>2</v>
      </c>
      <c r="B11" s="77" t="s">
        <v>28</v>
      </c>
      <c r="C11" s="78"/>
      <c r="D11" s="79"/>
      <c r="E11" s="77"/>
      <c r="F11" s="80"/>
      <c r="G11" s="81"/>
      <c r="H11" s="81"/>
    </row>
    <row r="12" spans="1:12" ht="17.25" customHeight="1">
      <c r="A12" s="70"/>
      <c r="B12" s="77" t="s">
        <v>29</v>
      </c>
      <c r="C12" s="78"/>
      <c r="D12" s="79"/>
      <c r="E12" s="77"/>
      <c r="F12" s="80"/>
      <c r="G12" s="81"/>
      <c r="H12" s="81"/>
    </row>
    <row r="13" spans="1:12" ht="17.25" customHeight="1">
      <c r="A13" s="70"/>
      <c r="B13" s="71"/>
      <c r="C13" s="72"/>
      <c r="D13" s="84"/>
      <c r="E13" s="71"/>
      <c r="F13" s="74"/>
      <c r="G13" s="75"/>
      <c r="H13" s="75"/>
    </row>
    <row r="14" spans="1:12" ht="17.25" customHeight="1">
      <c r="A14" s="70">
        <v>3</v>
      </c>
      <c r="B14" s="71" t="s">
        <v>30</v>
      </c>
      <c r="C14" s="72"/>
      <c r="D14" s="84"/>
      <c r="E14" s="71"/>
      <c r="F14" s="74"/>
      <c r="G14" s="75"/>
      <c r="H14" s="75"/>
    </row>
    <row r="15" spans="1:12" ht="17.25" customHeight="1">
      <c r="A15" s="70"/>
      <c r="B15" s="71"/>
      <c r="C15" s="72"/>
      <c r="D15" s="84"/>
      <c r="E15" s="71"/>
      <c r="F15" s="74"/>
      <c r="G15" s="75"/>
      <c r="H15" s="75"/>
    </row>
    <row r="16" spans="1:12" ht="17.25" customHeight="1">
      <c r="A16" s="70">
        <v>4</v>
      </c>
      <c r="B16" s="85" t="s">
        <v>44</v>
      </c>
      <c r="C16" s="86"/>
      <c r="D16" s="87"/>
      <c r="E16" s="77"/>
      <c r="F16" s="80"/>
      <c r="G16" s="81"/>
      <c r="H16" s="81"/>
    </row>
    <row r="17" spans="1:19" ht="18.75" customHeight="1">
      <c r="A17" s="70"/>
      <c r="B17" s="89"/>
      <c r="C17"/>
      <c r="D17" s="89"/>
      <c r="E17" s="77"/>
      <c r="F17" s="80"/>
      <c r="G17" s="81"/>
      <c r="H17" s="81"/>
    </row>
    <row r="18" spans="1:19" ht="15">
      <c r="A18" s="70">
        <v>5</v>
      </c>
      <c r="B18" s="71" t="s">
        <v>37</v>
      </c>
      <c r="C18" s="71"/>
      <c r="D18" s="71"/>
      <c r="E18" s="91"/>
      <c r="F18" s="91"/>
      <c r="G18" s="91"/>
      <c r="H18" s="92"/>
    </row>
    <row r="19" spans="1:19" ht="15">
      <c r="A19" s="70"/>
      <c r="B19" s="71" t="s">
        <v>31</v>
      </c>
      <c r="C19" s="71"/>
      <c r="D19" s="71"/>
      <c r="E19" s="91"/>
      <c r="F19" s="91"/>
      <c r="G19" s="91"/>
      <c r="H19" s="92"/>
    </row>
    <row r="20" spans="1:19" ht="15">
      <c r="A20" s="70"/>
      <c r="B20" s="71"/>
      <c r="C20" s="71"/>
      <c r="D20" s="71"/>
      <c r="E20" s="91"/>
      <c r="F20" s="91"/>
      <c r="G20" s="91"/>
      <c r="H20" s="92"/>
    </row>
    <row r="21" spans="1:19" ht="15">
      <c r="A21" s="70">
        <v>6</v>
      </c>
      <c r="B21" s="77" t="s">
        <v>62</v>
      </c>
      <c r="C21" s="78"/>
      <c r="D21" s="93"/>
      <c r="E21" s="79"/>
      <c r="F21" s="80"/>
      <c r="G21" s="81"/>
      <c r="H21" s="75"/>
    </row>
    <row r="22" spans="1:19" ht="15">
      <c r="A22" s="70"/>
      <c r="B22" s="71"/>
      <c r="C22" s="72"/>
      <c r="D22" s="95"/>
      <c r="E22" s="84"/>
      <c r="F22" s="74"/>
      <c r="G22" s="75"/>
      <c r="H22" s="75"/>
    </row>
    <row r="23" spans="1:19" ht="15">
      <c r="A23" s="70">
        <v>7</v>
      </c>
      <c r="B23" s="96" t="s">
        <v>32</v>
      </c>
      <c r="C23"/>
      <c r="D23"/>
      <c r="E23"/>
      <c r="F23"/>
      <c r="G23"/>
      <c r="H23"/>
    </row>
    <row r="24" spans="1:19" ht="15">
      <c r="A24" s="70"/>
      <c r="B24" s="96" t="s">
        <v>33</v>
      </c>
      <c r="C24"/>
      <c r="D24"/>
      <c r="E24"/>
      <c r="F24"/>
      <c r="G24"/>
      <c r="H24"/>
    </row>
    <row r="25" spans="1:19" ht="15">
      <c r="A25" s="70"/>
      <c r="B25" s="96"/>
      <c r="C25"/>
      <c r="D25"/>
      <c r="E25"/>
      <c r="F25"/>
      <c r="G25"/>
      <c r="H25"/>
    </row>
    <row r="26" spans="1:19" ht="15">
      <c r="A26" s="70">
        <v>8</v>
      </c>
      <c r="B26" s="96" t="s">
        <v>63</v>
      </c>
      <c r="C26"/>
      <c r="D26"/>
      <c r="E26"/>
      <c r="F26"/>
      <c r="G26"/>
      <c r="H26"/>
      <c r="M26" s="53"/>
      <c r="N26" s="53"/>
      <c r="O26" s="53"/>
      <c r="P26" s="53"/>
      <c r="Q26" s="53"/>
      <c r="R26" s="53"/>
      <c r="S26" s="53"/>
    </row>
    <row r="27" spans="1:19" ht="15">
      <c r="A27" s="70"/>
      <c r="B27" s="96" t="s">
        <v>34</v>
      </c>
      <c r="C27"/>
      <c r="D27"/>
      <c r="E27"/>
      <c r="F27"/>
      <c r="G27"/>
      <c r="H27"/>
      <c r="M27" s="53"/>
      <c r="N27" s="53"/>
      <c r="O27" s="53"/>
      <c r="P27" s="53"/>
      <c r="Q27" s="53"/>
      <c r="R27" s="53"/>
      <c r="S27" s="53"/>
    </row>
    <row r="28" spans="1:19" ht="15.75">
      <c r="A28" s="70"/>
      <c r="B28" s="96"/>
      <c r="C28"/>
      <c r="D28"/>
      <c r="E28"/>
      <c r="F28"/>
      <c r="G28"/>
      <c r="H28"/>
      <c r="M28" s="53"/>
      <c r="N28" s="55"/>
      <c r="O28" s="56"/>
      <c r="P28" s="57"/>
      <c r="Q28" s="58"/>
      <c r="R28" s="59"/>
      <c r="S28" s="60"/>
    </row>
    <row r="29" spans="1:19" ht="15.75">
      <c r="A29" s="70">
        <v>9</v>
      </c>
      <c r="B29" s="96" t="s">
        <v>35</v>
      </c>
      <c r="C29"/>
      <c r="D29"/>
      <c r="E29"/>
      <c r="F29"/>
      <c r="G29"/>
      <c r="H29"/>
      <c r="M29" s="53"/>
      <c r="N29" s="55"/>
      <c r="O29" s="56"/>
      <c r="P29" s="57"/>
      <c r="Q29" s="58"/>
      <c r="R29" s="59"/>
      <c r="S29" s="60"/>
    </row>
    <row r="30" spans="1:19" ht="15.75">
      <c r="M30" s="53"/>
      <c r="N30" s="55"/>
      <c r="O30" s="56"/>
      <c r="P30" s="57"/>
      <c r="Q30" s="58"/>
      <c r="R30" s="59"/>
      <c r="S30" s="60"/>
    </row>
    <row r="31" spans="1:19" ht="15">
      <c r="A31" s="70">
        <v>10</v>
      </c>
      <c r="B31" s="96" t="s">
        <v>38</v>
      </c>
      <c r="L31" s="97"/>
      <c r="M31" s="97"/>
      <c r="N31" s="97"/>
      <c r="O31" s="97"/>
      <c r="P31" s="97"/>
      <c r="Q31" s="97"/>
      <c r="R31" s="97"/>
      <c r="S31" s="60"/>
    </row>
    <row r="32" spans="1:19" ht="15.75">
      <c r="A32" s="70"/>
      <c r="B32" s="77"/>
      <c r="C32" s="78"/>
      <c r="D32" s="79"/>
      <c r="E32" s="77"/>
      <c r="F32" s="80"/>
      <c r="G32" s="81"/>
      <c r="H32" s="81"/>
      <c r="I32" s="82"/>
      <c r="J32" s="83"/>
      <c r="L32" s="54"/>
      <c r="M32" s="66"/>
      <c r="N32" s="67"/>
      <c r="O32" s="68"/>
      <c r="P32" s="69"/>
      <c r="Q32" s="67"/>
      <c r="R32" s="59"/>
      <c r="S32" s="60"/>
    </row>
    <row r="33" spans="1:19" ht="15">
      <c r="A33" s="70">
        <v>11</v>
      </c>
      <c r="B33" s="77" t="s">
        <v>41</v>
      </c>
      <c r="C33" s="72"/>
      <c r="D33" s="84"/>
      <c r="E33" s="71"/>
      <c r="F33" s="74"/>
      <c r="G33" s="75"/>
      <c r="H33" s="75"/>
      <c r="I33" s="76"/>
      <c r="J33" s="53"/>
      <c r="L33" s="70"/>
      <c r="M33" s="71"/>
      <c r="N33" s="72"/>
      <c r="O33" s="73"/>
      <c r="P33" s="71"/>
      <c r="Q33" s="74"/>
      <c r="R33" s="75"/>
      <c r="S33" s="75"/>
    </row>
    <row r="34" spans="1:19" ht="15">
      <c r="A34" s="70"/>
      <c r="B34" s="71"/>
      <c r="C34" s="72"/>
      <c r="D34" s="84"/>
      <c r="E34" s="71"/>
      <c r="F34" s="74"/>
      <c r="G34" s="75"/>
      <c r="H34" s="75"/>
      <c r="I34" s="76"/>
      <c r="J34" s="53"/>
      <c r="L34" s="70"/>
      <c r="M34" s="71"/>
      <c r="N34" s="72"/>
      <c r="O34" s="73"/>
      <c r="P34" s="71"/>
      <c r="Q34" s="74"/>
      <c r="R34" s="75"/>
      <c r="S34" s="75"/>
    </row>
    <row r="35" spans="1:19" ht="15">
      <c r="A35" s="70">
        <v>12</v>
      </c>
      <c r="B35" s="71" t="s">
        <v>42</v>
      </c>
      <c r="C35" s="72"/>
      <c r="D35" s="84"/>
      <c r="E35" s="71"/>
      <c r="F35" s="74"/>
      <c r="G35" s="75"/>
      <c r="H35" s="75"/>
      <c r="I35" s="76"/>
      <c r="J35" s="53"/>
      <c r="L35" s="70"/>
      <c r="M35" s="71"/>
      <c r="N35" s="72"/>
      <c r="O35" s="73"/>
      <c r="P35" s="71"/>
      <c r="Q35" s="74"/>
      <c r="R35" s="75"/>
      <c r="S35" s="75"/>
    </row>
    <row r="36" spans="1:19" ht="15">
      <c r="A36" s="70"/>
      <c r="B36" s="85"/>
      <c r="C36" s="86"/>
      <c r="D36" s="87"/>
      <c r="E36" s="77"/>
      <c r="F36" s="80"/>
      <c r="G36" s="81"/>
      <c r="H36" s="81"/>
      <c r="I36" s="82"/>
      <c r="J36" s="88"/>
      <c r="L36" s="70"/>
      <c r="M36" s="77"/>
      <c r="N36" s="78"/>
      <c r="O36" s="79"/>
      <c r="P36" s="77"/>
      <c r="Q36" s="80"/>
      <c r="R36" s="81"/>
      <c r="S36" s="81"/>
    </row>
    <row r="37" spans="1:19" ht="15">
      <c r="A37" s="70">
        <v>13</v>
      </c>
      <c r="B37" s="89" t="s">
        <v>43</v>
      </c>
      <c r="C37"/>
      <c r="D37" s="89"/>
      <c r="E37" s="77"/>
      <c r="F37" s="80"/>
      <c r="G37" s="81"/>
      <c r="H37" s="81"/>
      <c r="I37" s="82"/>
      <c r="J37" s="53"/>
      <c r="L37" s="70"/>
      <c r="M37" s="77"/>
      <c r="N37" s="78"/>
      <c r="O37" s="79"/>
      <c r="P37" s="77"/>
      <c r="Q37" s="80"/>
      <c r="R37" s="81"/>
      <c r="S37" s="81"/>
    </row>
    <row r="38" spans="1:19" ht="15">
      <c r="A38" s="70"/>
      <c r="B38" s="71"/>
      <c r="C38" s="76"/>
      <c r="D38" s="90"/>
      <c r="E38" s="71"/>
      <c r="F38" s="74"/>
      <c r="G38" s="75"/>
      <c r="H38" s="75"/>
      <c r="I38" s="76"/>
      <c r="J38" s="53"/>
      <c r="L38" s="70"/>
      <c r="M38" s="71"/>
      <c r="N38" s="72"/>
      <c r="O38" s="84"/>
      <c r="P38" s="71"/>
      <c r="Q38" s="74"/>
      <c r="R38" s="75"/>
      <c r="S38" s="75"/>
    </row>
    <row r="39" spans="1:19" ht="15">
      <c r="A39" s="70"/>
      <c r="B39" s="71"/>
      <c r="C39" s="76"/>
      <c r="D39" s="90"/>
      <c r="E39" s="71"/>
      <c r="F39" s="74"/>
      <c r="G39" s="75"/>
      <c r="H39" s="75"/>
      <c r="I39" s="76"/>
      <c r="J39" s="53"/>
      <c r="L39" s="70"/>
      <c r="M39" s="71"/>
      <c r="N39" s="72"/>
      <c r="O39" s="84"/>
      <c r="P39" s="71"/>
      <c r="Q39" s="74"/>
      <c r="R39" s="75"/>
      <c r="S39" s="75"/>
    </row>
    <row r="40" spans="1:19" ht="15">
      <c r="A40" s="70"/>
      <c r="B40" s="71"/>
      <c r="C40" s="76"/>
      <c r="D40" s="90"/>
      <c r="E40" s="71"/>
      <c r="F40" s="74"/>
      <c r="G40" s="75"/>
      <c r="H40" s="75"/>
      <c r="I40" s="76"/>
      <c r="J40" s="53"/>
      <c r="L40" s="70"/>
      <c r="M40" s="71"/>
      <c r="N40" s="72"/>
      <c r="O40" s="84"/>
      <c r="P40" s="71"/>
      <c r="Q40" s="74"/>
      <c r="R40" s="75"/>
      <c r="S40" s="75"/>
    </row>
    <row r="41" spans="1:19" ht="15">
      <c r="A41" s="70"/>
      <c r="B41" s="71"/>
      <c r="C41" s="71"/>
      <c r="D41" s="71"/>
      <c r="E41" s="91"/>
      <c r="F41" s="91"/>
      <c r="G41" s="91"/>
      <c r="H41" s="92"/>
      <c r="I41" s="75"/>
      <c r="J41" s="53"/>
      <c r="L41" s="70"/>
      <c r="M41" s="85"/>
      <c r="N41" s="86"/>
      <c r="O41" s="87"/>
      <c r="P41" s="77"/>
      <c r="Q41" s="80"/>
      <c r="R41" s="81"/>
      <c r="S41" s="81"/>
    </row>
    <row r="42" spans="1:19" ht="15">
      <c r="A42" s="70"/>
      <c r="B42" s="71"/>
      <c r="C42" s="71"/>
      <c r="D42" s="71"/>
      <c r="E42" s="91"/>
      <c r="F42" s="91"/>
      <c r="G42" s="91"/>
      <c r="H42" s="92"/>
      <c r="I42" s="75"/>
      <c r="J42" s="53"/>
      <c r="L42" s="70"/>
      <c r="M42" s="89"/>
      <c r="N42"/>
      <c r="O42" s="89"/>
      <c r="P42" s="77"/>
      <c r="Q42" s="80"/>
      <c r="R42" s="81"/>
      <c r="S42" s="81"/>
    </row>
    <row r="43" spans="1:19" ht="15">
      <c r="A43" s="70"/>
      <c r="B43" s="71"/>
      <c r="C43" s="71"/>
      <c r="D43" s="71"/>
      <c r="E43" s="91"/>
      <c r="F43" s="91"/>
      <c r="G43" s="91"/>
      <c r="H43" s="92"/>
      <c r="I43" s="75"/>
      <c r="J43" s="53"/>
      <c r="L43" s="70"/>
      <c r="M43" s="71"/>
      <c r="N43" s="76"/>
      <c r="O43" s="90"/>
      <c r="P43" s="71"/>
      <c r="Q43" s="74"/>
      <c r="R43" s="75"/>
      <c r="S43" s="75"/>
    </row>
    <row r="44" spans="1:19" ht="15">
      <c r="A44" s="70"/>
      <c r="B44" s="77"/>
      <c r="C44" s="78"/>
      <c r="D44" s="93"/>
      <c r="E44" s="79"/>
      <c r="F44" s="80"/>
      <c r="G44" s="81"/>
      <c r="H44" s="75"/>
      <c r="I44" s="94"/>
      <c r="J44" s="53"/>
      <c r="L44" s="70"/>
      <c r="M44" s="71"/>
      <c r="N44" s="76"/>
      <c r="O44" s="90"/>
      <c r="P44" s="71"/>
      <c r="Q44" s="74"/>
      <c r="R44" s="75"/>
      <c r="S44" s="75"/>
    </row>
    <row r="45" spans="1:19" ht="15">
      <c r="A45" s="70"/>
      <c r="B45" s="71"/>
      <c r="C45" s="72"/>
      <c r="D45" s="95"/>
      <c r="E45" s="84"/>
      <c r="F45" s="74"/>
      <c r="G45" s="75"/>
      <c r="H45" s="75"/>
      <c r="I45" s="94"/>
      <c r="J45" s="53"/>
      <c r="L45" s="70"/>
      <c r="M45" s="71"/>
      <c r="N45" s="76"/>
      <c r="O45" s="90"/>
      <c r="P45" s="71"/>
      <c r="Q45" s="74"/>
      <c r="R45" s="75"/>
      <c r="S45" s="75"/>
    </row>
    <row r="46" spans="1:19" ht="15">
      <c r="A46" s="70"/>
      <c r="B46" s="96"/>
      <c r="C46"/>
      <c r="D46"/>
      <c r="E46"/>
      <c r="F46"/>
      <c r="G46"/>
      <c r="H46"/>
      <c r="I46"/>
      <c r="J46" s="53"/>
      <c r="L46" s="70"/>
      <c r="M46" s="71"/>
      <c r="N46" s="71"/>
      <c r="O46" s="71"/>
      <c r="P46" s="91"/>
      <c r="Q46" s="91"/>
      <c r="R46" s="91"/>
      <c r="S46" s="92"/>
    </row>
    <row r="47" spans="1:19" ht="15">
      <c r="A47" s="70"/>
      <c r="B47" s="96"/>
      <c r="C47"/>
      <c r="D47"/>
      <c r="E47"/>
      <c r="F47"/>
      <c r="G47"/>
      <c r="H47"/>
      <c r="I47"/>
      <c r="J47" s="53"/>
      <c r="L47" s="70"/>
      <c r="M47" s="71"/>
      <c r="N47" s="71"/>
      <c r="O47" s="71"/>
      <c r="P47" s="91"/>
      <c r="Q47" s="91"/>
      <c r="R47" s="91"/>
      <c r="S47" s="92"/>
    </row>
    <row r="48" spans="1:19" ht="15">
      <c r="A48" s="70"/>
      <c r="B48" s="96"/>
      <c r="C48"/>
      <c r="D48"/>
      <c r="E48"/>
      <c r="F48"/>
      <c r="G48"/>
      <c r="H48"/>
      <c r="I48"/>
      <c r="J48" s="53"/>
      <c r="L48" s="70"/>
      <c r="M48" s="71"/>
      <c r="N48" s="71"/>
      <c r="O48" s="71"/>
      <c r="P48" s="91"/>
      <c r="Q48" s="91"/>
      <c r="R48" s="91"/>
      <c r="S48" s="92"/>
    </row>
    <row r="49" spans="1:19" ht="15">
      <c r="A49" s="70"/>
      <c r="B49" s="96"/>
      <c r="C49"/>
      <c r="D49"/>
      <c r="E49"/>
      <c r="F49"/>
      <c r="G49"/>
      <c r="H49"/>
      <c r="I49"/>
      <c r="J49" s="53"/>
      <c r="L49" s="70"/>
      <c r="M49" s="77"/>
      <c r="N49" s="78"/>
      <c r="O49" s="93"/>
      <c r="P49" s="79"/>
      <c r="Q49" s="80"/>
      <c r="R49" s="81"/>
      <c r="S49" s="75"/>
    </row>
    <row r="50" spans="1:19" ht="15">
      <c r="A50" s="70"/>
      <c r="B50" s="96"/>
      <c r="C50"/>
      <c r="D50"/>
      <c r="E50"/>
      <c r="F50"/>
      <c r="G50"/>
      <c r="H50"/>
      <c r="I50"/>
      <c r="J50" s="53"/>
      <c r="L50" s="70"/>
      <c r="M50" s="71"/>
      <c r="N50" s="72"/>
      <c r="O50" s="95"/>
      <c r="P50" s="84"/>
      <c r="Q50" s="74"/>
      <c r="R50" s="75"/>
      <c r="S50" s="75"/>
    </row>
    <row r="51" spans="1:19" ht="15">
      <c r="A51" s="70"/>
      <c r="B51" s="96"/>
      <c r="C51"/>
      <c r="D51"/>
      <c r="E51"/>
      <c r="F51"/>
      <c r="G51"/>
      <c r="H51"/>
      <c r="I51"/>
      <c r="J51" s="53"/>
      <c r="L51" s="70"/>
      <c r="M51" s="96"/>
      <c r="N51"/>
      <c r="O51"/>
      <c r="P51"/>
      <c r="Q51"/>
      <c r="R51"/>
      <c r="S51"/>
    </row>
    <row r="52" spans="1:19" ht="15">
      <c r="A52" s="70"/>
      <c r="B52" s="96"/>
      <c r="C52"/>
      <c r="D52"/>
      <c r="E52"/>
      <c r="F52"/>
      <c r="G52"/>
      <c r="H52"/>
      <c r="I52"/>
      <c r="J52" s="53"/>
      <c r="L52" s="70"/>
      <c r="M52" s="96"/>
      <c r="N52"/>
      <c r="O52"/>
      <c r="P52"/>
      <c r="Q52"/>
      <c r="R52"/>
      <c r="S52"/>
    </row>
    <row r="53" spans="1:19" ht="15">
      <c r="L53" s="70"/>
      <c r="M53" s="96"/>
      <c r="N53"/>
      <c r="O53"/>
      <c r="P53"/>
      <c r="Q53"/>
      <c r="R53"/>
      <c r="S53"/>
    </row>
    <row r="54" spans="1:19" ht="15">
      <c r="L54" s="70"/>
      <c r="M54" s="96"/>
      <c r="N54"/>
      <c r="O54"/>
      <c r="P54"/>
      <c r="Q54"/>
      <c r="R54"/>
      <c r="S54"/>
    </row>
    <row r="55" spans="1:19" ht="15">
      <c r="L55" s="70"/>
      <c r="M55" s="96"/>
      <c r="N55"/>
      <c r="O55"/>
      <c r="P55"/>
      <c r="Q55"/>
      <c r="R55"/>
      <c r="S55"/>
    </row>
    <row r="56" spans="1:19" ht="15">
      <c r="L56" s="70"/>
      <c r="M56" s="96"/>
      <c r="N56"/>
      <c r="O56"/>
      <c r="P56"/>
      <c r="Q56"/>
      <c r="R56"/>
      <c r="S56"/>
    </row>
    <row r="57" spans="1:19" ht="15">
      <c r="L57" s="70"/>
      <c r="M57" s="96"/>
      <c r="N57"/>
      <c r="O57"/>
      <c r="P57"/>
      <c r="Q57"/>
      <c r="R57"/>
      <c r="S57"/>
    </row>
    <row r="58" spans="1:19">
      <c r="O58" s="49"/>
      <c r="P58" s="49"/>
      <c r="Q58" s="50"/>
      <c r="R58" s="51"/>
    </row>
    <row r="59" spans="1:19">
      <c r="O59" s="49"/>
      <c r="P59" s="49"/>
      <c r="Q59" s="50"/>
      <c r="R59" s="51"/>
    </row>
  </sheetData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Yangın</vt:lpstr>
      <vt:lpstr>TİCARİ ŞARTLAR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Monster</cp:lastModifiedBy>
  <cp:lastPrinted>2016-01-16T10:36:40Z</cp:lastPrinted>
  <dcterms:created xsi:type="dcterms:W3CDTF">2010-02-21T14:16:03Z</dcterms:created>
  <dcterms:modified xsi:type="dcterms:W3CDTF">2019-04-15T09:53:20Z</dcterms:modified>
</cp:coreProperties>
</file>